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I:\Operations\Start-Up Proposals\FY24 Start-Ups\FY24 R2 Start-Ups\"/>
    </mc:Choice>
  </mc:AlternateContent>
  <xr:revisionPtr revIDLastSave="0" documentId="8_{A807B9E3-C420-41BA-B769-64706C402ECD}" xr6:coauthVersionLast="36" xr6:coauthVersionMax="36" xr10:uidLastSave="{00000000-0000-0000-0000-000000000000}"/>
  <bookViews>
    <workbookView xWindow="0" yWindow="0" windowWidth="19200" windowHeight="8150" xr2:uid="{00000000-000D-0000-FFFF-FFFF00000000}"/>
  </bookViews>
  <sheets>
    <sheet name="2023-2024 Budget" sheetId="1" r:id="rId1"/>
    <sheet name="Important Notic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E92" i="1" l="1"/>
  <c r="E91" i="1"/>
  <c r="E90" i="1"/>
  <c r="E71" i="1"/>
  <c r="F46" i="1"/>
  <c r="H46" i="1" s="1"/>
  <c r="F45" i="1"/>
  <c r="H45" i="1" s="1"/>
  <c r="F44" i="1"/>
  <c r="H44" i="1" s="1"/>
  <c r="F28" i="1"/>
  <c r="H28" i="1" s="1"/>
  <c r="F27" i="1"/>
  <c r="H27" i="1" s="1"/>
  <c r="F26" i="1"/>
  <c r="H26" i="1" s="1"/>
  <c r="F25" i="1"/>
  <c r="H25" i="1" s="1"/>
  <c r="F17" i="1"/>
  <c r="H17" i="1" s="1"/>
  <c r="F16" i="1"/>
  <c r="H16" i="1" s="1"/>
  <c r="E74" i="1"/>
  <c r="F90" i="1" l="1"/>
  <c r="D90" i="1"/>
  <c r="F49" i="1"/>
  <c r="E81" i="1"/>
  <c r="E77" i="1"/>
  <c r="E83" i="1"/>
  <c r="E76" i="1"/>
  <c r="E78" i="1"/>
  <c r="E67" i="1"/>
  <c r="E68" i="1"/>
  <c r="E69" i="1"/>
  <c r="D72" i="1"/>
  <c r="E72" i="1"/>
  <c r="F72" i="1"/>
  <c r="D73" i="1"/>
  <c r="E73" i="1"/>
  <c r="F73" i="1"/>
  <c r="D75" i="1"/>
  <c r="E75" i="1"/>
  <c r="F75" i="1"/>
  <c r="D79" i="1"/>
  <c r="E79" i="1"/>
  <c r="F79" i="1"/>
  <c r="D80" i="1"/>
  <c r="E80" i="1"/>
  <c r="F80" i="1"/>
  <c r="D82" i="1"/>
  <c r="E82" i="1"/>
  <c r="F82" i="1"/>
  <c r="E84" i="1"/>
  <c r="E85" i="1"/>
  <c r="E86" i="1"/>
  <c r="E87" i="1"/>
  <c r="E88" i="1"/>
  <c r="E89" i="1"/>
  <c r="F24" i="1"/>
  <c r="D78" i="1" s="1"/>
  <c r="F23" i="1"/>
  <c r="H23" i="1" s="1"/>
  <c r="F76" i="1" s="1"/>
  <c r="F22" i="1"/>
  <c r="H22" i="1" s="1"/>
  <c r="F83" i="1" s="1"/>
  <c r="F21" i="1"/>
  <c r="H21" i="1" s="1"/>
  <c r="F77" i="1" s="1"/>
  <c r="F20" i="1"/>
  <c r="D81" i="1" s="1"/>
  <c r="F40" i="1"/>
  <c r="H40" i="1" s="1"/>
  <c r="F88" i="1" s="1"/>
  <c r="F34" i="1"/>
  <c r="H34" i="1" s="1"/>
  <c r="F85" i="1" s="1"/>
  <c r="F39" i="1"/>
  <c r="H39" i="1" s="1"/>
  <c r="F38" i="1"/>
  <c r="H38" i="1" s="1"/>
  <c r="F89" i="1" s="1"/>
  <c r="F37" i="1"/>
  <c r="H37" i="1" s="1"/>
  <c r="F87" i="1" s="1"/>
  <c r="H24" i="1" l="1"/>
  <c r="F78" i="1" s="1"/>
  <c r="H20" i="1"/>
  <c r="F81" i="1" s="1"/>
  <c r="D87" i="1"/>
  <c r="D83" i="1"/>
  <c r="D89" i="1"/>
  <c r="D77" i="1"/>
  <c r="D88" i="1"/>
  <c r="D76" i="1"/>
  <c r="D85" i="1"/>
  <c r="F14" i="1"/>
  <c r="F13" i="1"/>
  <c r="F12" i="1"/>
  <c r="H49" i="1"/>
  <c r="F47" i="1"/>
  <c r="E70" i="1"/>
  <c r="F52" i="1"/>
  <c r="H52" i="1" s="1"/>
  <c r="F51" i="1"/>
  <c r="H51" i="1" s="1"/>
  <c r="F50" i="1"/>
  <c r="H50" i="1" s="1"/>
  <c r="F43" i="1"/>
  <c r="D74" i="1" s="1"/>
  <c r="F11" i="1"/>
  <c r="D70" i="1" s="1"/>
  <c r="F15" i="1"/>
  <c r="F18" i="1"/>
  <c r="H18" i="1" s="1"/>
  <c r="F31" i="1"/>
  <c r="H31" i="1" s="1"/>
  <c r="G53" i="1"/>
  <c r="F92" i="1" l="1"/>
  <c r="D92" i="1"/>
  <c r="H47" i="1"/>
  <c r="F91" i="1" s="1"/>
  <c r="D91" i="1"/>
  <c r="D71" i="1"/>
  <c r="H43" i="1"/>
  <c r="H14" i="1"/>
  <c r="F69" i="1" s="1"/>
  <c r="D69" i="1"/>
  <c r="H13" i="1"/>
  <c r="F68" i="1" s="1"/>
  <c r="D68" i="1"/>
  <c r="H12" i="1"/>
  <c r="F67" i="1" s="1"/>
  <c r="D67" i="1"/>
  <c r="H11" i="1"/>
  <c r="F70" i="1" s="1"/>
  <c r="E94" i="1"/>
  <c r="E95" i="1" s="1"/>
  <c r="H15" i="1"/>
  <c r="F71" i="1" s="1"/>
  <c r="F74" i="1" l="1"/>
  <c r="F32" i="1"/>
  <c r="D86" i="1" s="1"/>
  <c r="F33" i="1"/>
  <c r="H33" i="1" s="1"/>
  <c r="F30" i="1"/>
  <c r="H30" i="1" l="1"/>
  <c r="F84" i="1" s="1"/>
  <c r="D84" i="1"/>
  <c r="H32" i="1"/>
  <c r="F86" i="1" s="1"/>
  <c r="F53" i="1"/>
  <c r="D94" i="1" l="1"/>
  <c r="D95" i="1" s="1"/>
  <c r="F94" i="1"/>
  <c r="H53" i="1"/>
  <c r="F95" i="1" l="1"/>
</calcChain>
</file>

<file path=xl/sharedStrings.xml><?xml version="1.0" encoding="utf-8"?>
<sst xmlns="http://schemas.openxmlformats.org/spreadsheetml/2006/main" count="103" uniqueCount="95">
  <si>
    <t>TOTAL</t>
  </si>
  <si>
    <t>Notes</t>
  </si>
  <si>
    <t>Date Prepared</t>
  </si>
  <si>
    <t>Quantity</t>
  </si>
  <si>
    <t>Other Salaries (please explain)</t>
  </si>
  <si>
    <t>Total</t>
  </si>
  <si>
    <t>Item Description</t>
  </si>
  <si>
    <t>Note there is a small agency fee for each flight booked directly by Columbia.</t>
  </si>
  <si>
    <t>Personnel:</t>
  </si>
  <si>
    <t>Ground transportation (Taxi, Uber, Lyft)</t>
  </si>
  <si>
    <t>Variance from Program Budget</t>
  </si>
  <si>
    <t>SUPPLIES AND MATERIALS-GENERAL</t>
  </si>
  <si>
    <t>PRINTING COSTS</t>
  </si>
  <si>
    <t>DOMESTIC-TRANSPORTATION</t>
  </si>
  <si>
    <t>DOMESTIC-MEALS</t>
  </si>
  <si>
    <t>DOMESTIC-LODGING</t>
  </si>
  <si>
    <t>INTERNATIONAL-TRANSPORTATION</t>
  </si>
  <si>
    <t>STUDENTS-CASUAL (FT)</t>
  </si>
  <si>
    <t>Natural Account</t>
  </si>
  <si>
    <t>Account Name</t>
  </si>
  <si>
    <t>Original Budget</t>
  </si>
  <si>
    <t>Budget Modification</t>
  </si>
  <si>
    <t>Revised Budget</t>
  </si>
  <si>
    <t>MEETINGS AND EVENTS</t>
  </si>
  <si>
    <r>
      <t xml:space="preserve">Budget Roll-Up 
</t>
    </r>
    <r>
      <rPr>
        <i/>
        <sz val="10"/>
        <color theme="1"/>
        <rFont val="Calibri"/>
        <family val="2"/>
        <scheme val="minor"/>
      </rPr>
      <t>for ISERP Finance Office use</t>
    </r>
    <r>
      <rPr>
        <b/>
        <sz val="10"/>
        <color theme="1"/>
        <rFont val="Calibri"/>
        <family val="2"/>
        <scheme val="minor"/>
      </rPr>
      <t xml:space="preserve"> </t>
    </r>
    <r>
      <rPr>
        <i/>
        <sz val="10"/>
        <color theme="1"/>
        <rFont val="Calibri"/>
        <family val="2"/>
        <scheme val="minor"/>
      </rPr>
      <t>only</t>
    </r>
  </si>
  <si>
    <t>Other Direct Costs:</t>
  </si>
  <si>
    <t>SERVICES - GENERAL</t>
  </si>
  <si>
    <t>UEM-MEETING AND EVENT SPACE&amp;AV</t>
  </si>
  <si>
    <t>Amount per Item</t>
  </si>
  <si>
    <t>Department Research Assistant (hired through ISERP)</t>
  </si>
  <si>
    <t>GRA (subject to tution, and hired through your home department)</t>
  </si>
  <si>
    <t>GRA (no tuition, and hired through your home department)</t>
  </si>
  <si>
    <t>DEPARTMENT RESEARCH ASSISTANT</t>
  </si>
  <si>
    <t>GRA (SUBJECT TO TUITION)</t>
  </si>
  <si>
    <t>GRA (NO TUITION)</t>
  </si>
  <si>
    <r>
      <t xml:space="preserve">Total 
</t>
    </r>
    <r>
      <rPr>
        <i/>
        <sz val="9"/>
        <rFont val="Calibri"/>
        <family val="2"/>
        <scheme val="minor"/>
      </rPr>
      <t>field calculates automatically</t>
    </r>
  </si>
  <si>
    <r>
      <t>Budget Modification</t>
    </r>
    <r>
      <rPr>
        <i/>
        <sz val="9"/>
        <rFont val="Calibri"/>
        <family val="2"/>
        <scheme val="minor"/>
      </rPr>
      <t xml:space="preserve"> 
only submit to request change from awarded budget</t>
    </r>
  </si>
  <si>
    <t>HONORARIUM</t>
  </si>
  <si>
    <r>
      <t xml:space="preserve">Revised Budget
after Modification
</t>
    </r>
    <r>
      <rPr>
        <i/>
        <sz val="9"/>
        <rFont val="Calibri"/>
        <family val="2"/>
        <scheme val="minor"/>
      </rPr>
      <t>field calculates automatically</t>
    </r>
  </si>
  <si>
    <r>
      <t xml:space="preserve">Natural Account
</t>
    </r>
    <r>
      <rPr>
        <b/>
        <i/>
        <sz val="9"/>
        <rFont val="Calibri"/>
        <family val="2"/>
        <scheme val="minor"/>
      </rPr>
      <t xml:space="preserve"> </t>
    </r>
    <r>
      <rPr>
        <i/>
        <sz val="9"/>
        <rFont val="Calibri"/>
        <family val="2"/>
        <scheme val="minor"/>
      </rPr>
      <t>(for ISERP use)</t>
    </r>
  </si>
  <si>
    <t>Project Title</t>
  </si>
  <si>
    <t>Student-Casual (FT)</t>
  </si>
  <si>
    <t>Domestic Travel:</t>
  </si>
  <si>
    <t>International Travel:</t>
  </si>
  <si>
    <t>Lodging - Domestic</t>
  </si>
  <si>
    <t>Lodging - International</t>
  </si>
  <si>
    <t>Train/Rail</t>
  </si>
  <si>
    <t>Airfare - Domestic</t>
  </si>
  <si>
    <t>Airfare - International</t>
  </si>
  <si>
    <t>Consultant</t>
  </si>
  <si>
    <t>Service Provider: Translations</t>
  </si>
  <si>
    <t>Human Subject Costs: Incentives</t>
  </si>
  <si>
    <t>Data Services: General</t>
  </si>
  <si>
    <t xml:space="preserve">Note there is a small agency fee for each hotel reservation booked direclty through Concur by Columbia. </t>
  </si>
  <si>
    <t>AirBnB</t>
  </si>
  <si>
    <t>Tipping</t>
  </si>
  <si>
    <t>Important Notices</t>
  </si>
  <si>
    <t>Columbia policy caps reimbursement for tipping at 20% without exception.</t>
  </si>
  <si>
    <t>Paying for Survey Research Services</t>
  </si>
  <si>
    <t>Consultants versus Service Provider</t>
  </si>
  <si>
    <t>Extending Travel beyond the Minimum Days Required for Personal Reasons</t>
  </si>
  <si>
    <t>See guidance on Important Notes tab.</t>
  </si>
  <si>
    <t>If you will utilize a vendor that will pay incentives to human subjects, include the budget for human subject incentives on this line.</t>
  </si>
  <si>
    <t>Meal thresholds (USD) are up to the following amounts excluding tax and tip: Breakfast - $25; Lunch - $35; Dinner - $75. University will not reimburse tips over 20%.</t>
  </si>
  <si>
    <t>Meal thresholds are up to the following amounts excluding tax and tip: Breakfast - $25; Lunch - $35; Dinner - $75. University will not reimburse tips over 20%.</t>
  </si>
  <si>
    <r>
      <t xml:space="preserve">Invited guests/employees can be reimbursed for airfare/rail expenses if their trip will exceed the travel dates related to their Columbia business purpose, but it requires special documentation </t>
    </r>
    <r>
      <rPr>
        <i/>
        <sz val="14"/>
        <color theme="1"/>
        <rFont val="Calibri"/>
        <family val="2"/>
        <scheme val="minor"/>
      </rPr>
      <t>prior</t>
    </r>
    <r>
      <rPr>
        <sz val="14"/>
        <color theme="1"/>
        <rFont val="Calibri"/>
        <family val="2"/>
        <scheme val="minor"/>
      </rPr>
      <t xml:space="preserve"> to booking. The costs related to an earlier departure and/or later return for airfare or rail fare may be reimbursed when the total cost of the airfare or rail fare is is clearly documented and demonstrated to be equal to or lower than it would have been for the dates required for business travel. Documentation should include a price quote from either the air carrier and/ or rail carrier for the dates that would have been used if the travel was not extended. Payee justification is required on the Expense Report in addition to the comparison quote. </t>
    </r>
    <r>
      <rPr>
        <b/>
        <sz val="14"/>
        <color theme="1"/>
        <rFont val="Calibri"/>
        <family val="2"/>
        <scheme val="minor"/>
      </rPr>
      <t xml:space="preserve">Note: </t>
    </r>
    <r>
      <rPr>
        <sz val="14"/>
        <color theme="1"/>
        <rFont val="Calibri"/>
        <family val="2"/>
        <scheme val="minor"/>
      </rPr>
      <t>The University will not assume the cost or reimburse the cost of lodging, local transportation, meals or other costs in excess of the minimum days necessary for travel or conference attendance. If the traveler does not have a legitimate business purpose for expenses (not including air or rail fare) incurred for their extended stay, all costs charged to either the University's Business Travel Account (BTA)/Air/Rail Central Pay Account or Travel &amp; Expense Corporate Card will need to be reimbursed to the University.  Out of pocket expenses will also not be reimbursed to the traveler.</t>
    </r>
  </si>
  <si>
    <t>INTERNATIONAL-MEALS</t>
  </si>
  <si>
    <t>INTERNATIONAL-LODGING</t>
  </si>
  <si>
    <t>Meals</t>
  </si>
  <si>
    <t>CONSULTANTS-GENERAL</t>
  </si>
  <si>
    <t>TRANSLATIONS</t>
  </si>
  <si>
    <t>DATA SERVICES-GENERAL</t>
  </si>
  <si>
    <t>HUMAN SUBJECT COSTS</t>
  </si>
  <si>
    <t>OUTSOURCED SURVEYS</t>
  </si>
  <si>
    <t>If you will directly pay incentives to human subjects (e.g. cash or sending gift card), budget incentives on this line.</t>
  </si>
  <si>
    <t>Central Accounts Payable requires a valid business reason for using Airbnb to be included in the comments field of a Concur expense report. Valid business reasons include, but are not limited to: better pricing, budgetary impact for overall length of stay, or a need for facilities not available at a hotel (e.g. kitchen). If mentioning competitive pricing as the business purpose, it is best practice to include a snapshot of a hotel nearby from Travelocity, Concur, or similar web site for comparison purposes.</t>
  </si>
  <si>
    <t>SOFTWARE LICENSE</t>
  </si>
  <si>
    <t>Research Support:</t>
  </si>
  <si>
    <t>Software License (e.g. Qualtrics)</t>
  </si>
  <si>
    <t>Miscellaneous</t>
  </si>
  <si>
    <t>Miscellaneous:</t>
  </si>
  <si>
    <t>Outsourced Surveys</t>
  </si>
  <si>
    <r>
      <rPr>
        <b/>
        <u/>
        <sz val="14"/>
        <color theme="1"/>
        <rFont val="Calibri"/>
        <family val="2"/>
        <scheme val="minor"/>
      </rPr>
      <t>Consultants</t>
    </r>
    <r>
      <rPr>
        <sz val="14"/>
        <color theme="1"/>
        <rFont val="Calibri"/>
        <family val="2"/>
        <scheme val="minor"/>
      </rPr>
      <t xml:space="preserve"> are individuals or entities whose expertise is required to perform an element of the project. They are expert advisors that provide services that are specialized, highly technical, and commercially available. Their fee is based on an hourly or daily rate. They use their own equipment and materials, not that of his/her/its institution for the work on the project, and they pay his/her/its own taxes on earnings from the project. They are considered to be paid a "fee for service", and all intellectual property and copyrightable information is assigned to Columbia University. A </t>
    </r>
    <r>
      <rPr>
        <b/>
        <u/>
        <sz val="14"/>
        <color theme="1"/>
        <rFont val="Calibri"/>
        <family val="2"/>
        <scheme val="minor"/>
      </rPr>
      <t>Service Provider</t>
    </r>
    <r>
      <rPr>
        <sz val="14"/>
        <color theme="1"/>
        <rFont val="Calibri"/>
        <family val="2"/>
        <scheme val="minor"/>
      </rPr>
      <t xml:space="preserve"> is an individual or company that provides a product or service ancillary to the project for a flat fee. They provide similar goods or services to many different customers. They have no rights to intellectual properties.</t>
    </r>
  </si>
  <si>
    <t>Budget modification should total to zero, since changes are to increase or decrease indivdual line items and not to change award amount.</t>
  </si>
  <si>
    <t>Describe other expenses here.</t>
  </si>
  <si>
    <t>Survey research and crowdsourcing services (including but not limited to those provided by vendors like CloudResearch, Bovitz, Lucid/CINT) require a Purchase Order and should not be direct paid from employee to vendor. If the proposal is awarded, please contact  iserp-accounts.payable@columbia.edu to begin the process after the chartstring is available.</t>
  </si>
  <si>
    <t>Onboarding New Payees/Vendors</t>
  </si>
  <si>
    <t>Principal Investigator</t>
  </si>
  <si>
    <t>Co-PI</t>
  </si>
  <si>
    <t>last name, first name</t>
  </si>
  <si>
    <t>This process is managed by Vendor Management (VM). If the proposal is awarded and if you know you will need a consultant or service provider, please alert us early so we can initiate the onboarding process as needed. It can be lengthy depending on VM’s queue but can begin before the chartstring is available.</t>
  </si>
  <si>
    <t>ISERP Start Up Center Budget</t>
  </si>
  <si>
    <t>Other Research Support (please explain)</t>
  </si>
  <si>
    <t>Other Direct Costs (please explain)</t>
  </si>
  <si>
    <t>V. 9.22.23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</si>
</sst>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_);_(@_)"/>
  </numFmts>
  <fonts count="23" x14ac:knownFonts="1">
    <font>
      <sz val="11"/>
      <color theme="1"/>
      <name val="Calibri"/>
      <family val="2"/>
      <scheme val="minor"/>
    </font>
    <font>
      <sz val="11"/>
      <color theme="1"/>
      <name val="Calibri"/>
      <family val="2"/>
      <scheme val="minor"/>
    </font>
    <font>
      <sz val="10"/>
      <name val="Tahoma"/>
      <family val="2"/>
    </font>
    <font>
      <b/>
      <sz val="12"/>
      <name val="Calibri"/>
      <family val="2"/>
      <scheme val="minor"/>
    </font>
    <font>
      <b/>
      <sz val="12"/>
      <color indexed="9"/>
      <name val="Calibri"/>
      <family val="2"/>
      <scheme val="minor"/>
    </font>
    <font>
      <b/>
      <sz val="10"/>
      <name val="Calibri"/>
      <family val="2"/>
      <scheme val="minor"/>
    </font>
    <font>
      <b/>
      <sz val="10"/>
      <color indexed="9"/>
      <name val="Calibri"/>
      <family val="2"/>
      <scheme val="minor"/>
    </font>
    <font>
      <b/>
      <sz val="11"/>
      <name val="Calibri"/>
      <family val="2"/>
      <scheme val="minor"/>
    </font>
    <font>
      <i/>
      <sz val="10"/>
      <name val="Calibri"/>
      <family val="2"/>
      <scheme val="minor"/>
    </font>
    <font>
      <sz val="10"/>
      <name val="Calibri"/>
      <family val="2"/>
      <scheme val="minor"/>
    </font>
    <font>
      <b/>
      <sz val="16"/>
      <name val="Calibri"/>
      <family val="2"/>
      <scheme val="minor"/>
    </font>
    <font>
      <i/>
      <sz val="9"/>
      <name val="Calibri"/>
      <family val="2"/>
      <scheme val="minor"/>
    </font>
    <font>
      <i/>
      <sz val="10"/>
      <color theme="1"/>
      <name val="Calibri"/>
      <family val="2"/>
      <scheme val="minor"/>
    </font>
    <font>
      <b/>
      <i/>
      <sz val="9"/>
      <name val="Calibri"/>
      <family val="2"/>
      <scheme val="minor"/>
    </font>
    <font>
      <sz val="11"/>
      <color indexed="8"/>
      <name val="Calibri"/>
      <family val="2"/>
      <scheme val="minor"/>
    </font>
    <font>
      <sz val="10"/>
      <color theme="1"/>
      <name val="Calibri"/>
      <family val="2"/>
      <scheme val="minor"/>
    </font>
    <font>
      <b/>
      <sz val="10"/>
      <color theme="1"/>
      <name val="Calibri"/>
      <family val="2"/>
      <scheme val="minor"/>
    </font>
    <font>
      <sz val="12"/>
      <color rgb="FF000000"/>
      <name val="Calibri"/>
      <family val="2"/>
    </font>
    <font>
      <b/>
      <sz val="16"/>
      <color theme="1"/>
      <name val="Calibri"/>
      <family val="2"/>
      <scheme val="minor"/>
    </font>
    <font>
      <sz val="14"/>
      <color theme="1"/>
      <name val="Calibri"/>
      <family val="2"/>
      <scheme val="minor"/>
    </font>
    <font>
      <b/>
      <sz val="14"/>
      <color theme="1"/>
      <name val="Calibri"/>
      <family val="2"/>
      <scheme val="minor"/>
    </font>
    <font>
      <i/>
      <sz val="14"/>
      <color theme="1"/>
      <name val="Calibri"/>
      <family val="2"/>
      <scheme val="minor"/>
    </font>
    <font>
      <b/>
      <u/>
      <sz val="14"/>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auto="1"/>
      </right>
      <top style="thin">
        <color auto="1"/>
      </top>
      <bottom style="thin">
        <color auto="1"/>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auto="1"/>
      </right>
      <top style="double">
        <color indexed="64"/>
      </top>
      <bottom style="thin">
        <color auto="1"/>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14" fillId="0" borderId="0"/>
    <xf numFmtId="0" fontId="17" fillId="0" borderId="0"/>
  </cellStyleXfs>
  <cellXfs count="109">
    <xf numFmtId="0" fontId="0" fillId="0" borderId="0" xfId="0"/>
    <xf numFmtId="0" fontId="2" fillId="0" borderId="0" xfId="0" applyFont="1" applyAlignment="1">
      <alignment vertical="center" wrapText="1"/>
    </xf>
    <xf numFmtId="0" fontId="0" fillId="0" borderId="0" xfId="0" applyAlignment="1">
      <alignment vertical="center"/>
    </xf>
    <xf numFmtId="43" fontId="2" fillId="0" borderId="0" xfId="0" applyNumberFormat="1" applyFont="1" applyAlignment="1">
      <alignment vertical="center" wrapText="1"/>
    </xf>
    <xf numFmtId="0" fontId="4" fillId="3"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right" vertical="center" wrapText="1"/>
    </xf>
    <xf numFmtId="0" fontId="6" fillId="3" borderId="0" xfId="0" applyFont="1" applyFill="1" applyAlignment="1">
      <alignment horizontal="left" vertical="center" wrapText="1"/>
    </xf>
    <xf numFmtId="14" fontId="5" fillId="3" borderId="5" xfId="0" applyNumberFormat="1" applyFont="1" applyFill="1" applyBorder="1" applyAlignment="1">
      <alignment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3" borderId="2" xfId="0" applyFont="1" applyFill="1" applyBorder="1" applyAlignment="1">
      <alignment vertical="center"/>
    </xf>
    <xf numFmtId="0" fontId="7" fillId="3" borderId="2" xfId="0" applyFont="1" applyFill="1" applyBorder="1" applyAlignment="1">
      <alignment horizontal="left" vertical="center" indent="1"/>
    </xf>
    <xf numFmtId="44" fontId="7" fillId="3" borderId="2" xfId="1" applyFont="1" applyFill="1" applyBorder="1" applyAlignment="1">
      <alignment vertical="center"/>
    </xf>
    <xf numFmtId="0" fontId="7" fillId="3" borderId="3" xfId="0" applyFont="1" applyFill="1" applyBorder="1" applyAlignment="1">
      <alignment vertical="center"/>
    </xf>
    <xf numFmtId="0" fontId="7" fillId="3" borderId="0" xfId="0" applyFont="1" applyFill="1" applyAlignment="1">
      <alignment vertical="center"/>
    </xf>
    <xf numFmtId="0" fontId="7" fillId="3" borderId="0" xfId="0" applyFont="1" applyFill="1" applyAlignment="1">
      <alignment horizontal="left" vertical="center" indent="1"/>
    </xf>
    <xf numFmtId="44" fontId="7" fillId="3" borderId="0" xfId="1" applyFont="1" applyFill="1" applyBorder="1" applyAlignment="1">
      <alignment vertical="center"/>
    </xf>
    <xf numFmtId="0" fontId="7" fillId="3" borderId="5" xfId="0" applyFont="1" applyFill="1" applyBorder="1" applyAlignment="1">
      <alignment vertical="center"/>
    </xf>
    <xf numFmtId="165" fontId="9" fillId="0" borderId="5" xfId="1" applyNumberFormat="1" applyFont="1" applyBorder="1" applyAlignment="1" applyProtection="1">
      <alignment wrapText="1"/>
    </xf>
    <xf numFmtId="164" fontId="6" fillId="0" borderId="0" xfId="1" applyNumberFormat="1" applyFont="1" applyFill="1" applyBorder="1" applyAlignment="1">
      <alignment vertical="center" wrapText="1"/>
    </xf>
    <xf numFmtId="0" fontId="7" fillId="2" borderId="19" xfId="0" applyFont="1" applyFill="1" applyBorder="1" applyAlignment="1">
      <alignment horizontal="center" vertical="center" wrapText="1"/>
    </xf>
    <xf numFmtId="0" fontId="12" fillId="0" borderId="0" xfId="0" applyFont="1" applyAlignment="1">
      <alignment horizontal="center" wrapText="1"/>
    </xf>
    <xf numFmtId="0" fontId="5" fillId="2" borderId="14"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15" xfId="0" applyFont="1" applyFill="1" applyBorder="1" applyAlignment="1">
      <alignment horizontal="right" vertical="center" wrapText="1"/>
    </xf>
    <xf numFmtId="0" fontId="9" fillId="0" borderId="0" xfId="0" applyFont="1" applyAlignment="1">
      <alignment horizontal="left"/>
    </xf>
    <xf numFmtId="0" fontId="9" fillId="0" borderId="0" xfId="0" applyFont="1"/>
    <xf numFmtId="44" fontId="9" fillId="0" borderId="0" xfId="1" applyFont="1" applyBorder="1" applyAlignment="1">
      <alignment wrapText="1"/>
    </xf>
    <xf numFmtId="164" fontId="9" fillId="0" borderId="5" xfId="1" applyNumberFormat="1" applyFont="1" applyBorder="1" applyAlignment="1">
      <alignment wrapText="1"/>
    </xf>
    <xf numFmtId="0" fontId="2" fillId="0" borderId="0" xfId="0" applyFont="1" applyAlignment="1">
      <alignment wrapText="1"/>
    </xf>
    <xf numFmtId="164" fontId="8" fillId="0" borderId="13" xfId="1" applyNumberFormat="1" applyFont="1" applyBorder="1" applyAlignment="1">
      <alignment wrapText="1"/>
    </xf>
    <xf numFmtId="0" fontId="0" fillId="0" borderId="0" xfId="0" applyAlignment="1">
      <alignment horizontal="center"/>
    </xf>
    <xf numFmtId="0" fontId="15" fillId="0" borderId="0" xfId="0" applyFont="1" applyAlignment="1">
      <alignment vertical="center"/>
    </xf>
    <xf numFmtId="0" fontId="9" fillId="0" borderId="0" xfId="0" applyFont="1" applyAlignment="1">
      <alignment vertical="center"/>
    </xf>
    <xf numFmtId="44" fontId="15" fillId="0" borderId="5" xfId="1" applyFont="1" applyBorder="1"/>
    <xf numFmtId="0" fontId="15" fillId="0" borderId="20" xfId="0" applyFont="1" applyBorder="1" applyAlignment="1">
      <alignment vertical="center"/>
    </xf>
    <xf numFmtId="44" fontId="15" fillId="0" borderId="17" xfId="0" applyNumberFormat="1" applyFont="1" applyBorder="1" applyAlignment="1">
      <alignment vertical="center"/>
    </xf>
    <xf numFmtId="0" fontId="16" fillId="0" borderId="18" xfId="0" applyFont="1" applyBorder="1" applyAlignment="1">
      <alignment vertical="center"/>
    </xf>
    <xf numFmtId="44" fontId="16" fillId="0" borderId="16" xfId="0" applyNumberFormat="1" applyFont="1" applyBorder="1" applyAlignment="1">
      <alignment vertical="center"/>
    </xf>
    <xf numFmtId="164" fontId="3" fillId="2" borderId="26" xfId="1" applyNumberFormat="1" applyFont="1" applyFill="1" applyBorder="1" applyAlignment="1">
      <alignment horizontal="right" vertical="center"/>
    </xf>
    <xf numFmtId="44" fontId="5" fillId="2" borderId="25" xfId="1" applyFont="1" applyFill="1" applyBorder="1" applyAlignment="1">
      <alignment vertical="center" wrapText="1"/>
    </xf>
    <xf numFmtId="0" fontId="16" fillId="4" borderId="4" xfId="0" applyFont="1" applyFill="1" applyBorder="1" applyAlignment="1">
      <alignment horizontal="center" wrapText="1"/>
    </xf>
    <xf numFmtId="0" fontId="16" fillId="4" borderId="5" xfId="0" applyFont="1" applyFill="1" applyBorder="1" applyAlignment="1">
      <alignment horizontal="center" wrapText="1"/>
    </xf>
    <xf numFmtId="44" fontId="15" fillId="0" borderId="0" xfId="1" applyFont="1" applyBorder="1"/>
    <xf numFmtId="44" fontId="16" fillId="0" borderId="18" xfId="0" applyNumberFormat="1" applyFont="1" applyBorder="1" applyAlignment="1">
      <alignment vertical="center"/>
    </xf>
    <xf numFmtId="44" fontId="15" fillId="0" borderId="20" xfId="0" applyNumberFormat="1" applyFont="1" applyBorder="1" applyAlignment="1">
      <alignment vertical="center"/>
    </xf>
    <xf numFmtId="0" fontId="0" fillId="0" borderId="0" xfId="0" applyAlignment="1">
      <alignment horizontal="center" vertical="center"/>
    </xf>
    <xf numFmtId="0" fontId="6" fillId="3" borderId="0" xfId="0" applyFont="1" applyFill="1" applyAlignment="1">
      <alignment horizontal="center" vertical="center" wrapText="1"/>
    </xf>
    <xf numFmtId="0" fontId="7" fillId="3" borderId="2" xfId="0" applyFont="1" applyFill="1" applyBorder="1" applyAlignment="1">
      <alignment horizontal="center" vertical="center"/>
    </xf>
    <xf numFmtId="41" fontId="9" fillId="0" borderId="0" xfId="2" applyNumberFormat="1" applyFont="1" applyBorder="1" applyAlignment="1">
      <alignment horizontal="center"/>
    </xf>
    <xf numFmtId="0" fontId="7" fillId="3" borderId="0" xfId="0" applyFont="1" applyFill="1" applyAlignment="1">
      <alignment horizontal="center" vertical="center"/>
    </xf>
    <xf numFmtId="164" fontId="3" fillId="2" borderId="25" xfId="1" applyNumberFormat="1" applyFont="1" applyFill="1" applyBorder="1" applyAlignment="1">
      <alignment horizontal="center" vertical="center"/>
    </xf>
    <xf numFmtId="44" fontId="15" fillId="0" borderId="0" xfId="1" applyFont="1" applyBorder="1" applyAlignment="1">
      <alignment horizontal="center"/>
    </xf>
    <xf numFmtId="0" fontId="15" fillId="0" borderId="0" xfId="0" applyFont="1" applyAlignment="1">
      <alignment horizontal="center" vertical="center"/>
    </xf>
    <xf numFmtId="44" fontId="16" fillId="0" borderId="18" xfId="0" applyNumberFormat="1" applyFont="1" applyBorder="1" applyAlignment="1">
      <alignment horizontal="center" vertical="center"/>
    </xf>
    <xf numFmtId="44" fontId="15" fillId="0" borderId="20" xfId="0" applyNumberFormat="1" applyFont="1" applyBorder="1" applyAlignment="1">
      <alignment horizontal="center" vertical="center"/>
    </xf>
    <xf numFmtId="0" fontId="6" fillId="3"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3" borderId="1" xfId="0" applyFont="1" applyFill="1" applyBorder="1" applyAlignment="1">
      <alignment horizontal="center" vertical="center"/>
    </xf>
    <xf numFmtId="0" fontId="9" fillId="0" borderId="4" xfId="0" applyFont="1" applyBorder="1" applyAlignment="1">
      <alignment horizontal="center"/>
    </xf>
    <xf numFmtId="0" fontId="7" fillId="3" borderId="4" xfId="0" applyFont="1" applyFill="1" applyBorder="1" applyAlignment="1">
      <alignment horizontal="center" vertical="center"/>
    </xf>
    <xf numFmtId="0" fontId="15" fillId="0" borderId="4" xfId="0" applyFont="1" applyBorder="1" applyAlignment="1">
      <alignment horizontal="center" wrapText="1"/>
    </xf>
    <xf numFmtId="0" fontId="5" fillId="0" borderId="4" xfId="0" applyFont="1" applyBorder="1" applyAlignment="1">
      <alignment horizontal="center" vertical="center"/>
    </xf>
    <xf numFmtId="0" fontId="15" fillId="0" borderId="4"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9" fillId="0" borderId="4"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18" xfId="0" applyFont="1" applyBorder="1" applyAlignment="1">
      <alignment horizontal="left" vertical="center"/>
    </xf>
    <xf numFmtId="0" fontId="20" fillId="0" borderId="18" xfId="0" applyFont="1" applyBorder="1" applyAlignment="1">
      <alignment horizontal="left" vertical="center" wrapText="1"/>
    </xf>
    <xf numFmtId="0" fontId="19" fillId="0" borderId="0" xfId="0" applyFont="1" applyAlignment="1">
      <alignment vertical="center" wrapText="1"/>
    </xf>
    <xf numFmtId="0" fontId="19" fillId="0" borderId="18" xfId="0" applyFont="1" applyBorder="1" applyAlignment="1">
      <alignment vertical="center"/>
    </xf>
    <xf numFmtId="0" fontId="19" fillId="0" borderId="18" xfId="0" applyFont="1" applyBorder="1" applyAlignment="1">
      <alignment wrapText="1"/>
    </xf>
    <xf numFmtId="0" fontId="19" fillId="0" borderId="0" xfId="0" applyFont="1" applyAlignment="1">
      <alignment wrapText="1"/>
    </xf>
    <xf numFmtId="0" fontId="19" fillId="0" borderId="18" xfId="0" applyFont="1" applyBorder="1" applyAlignment="1">
      <alignment vertical="center" wrapText="1"/>
    </xf>
    <xf numFmtId="0" fontId="9" fillId="0" borderId="5" xfId="0" applyFont="1" applyBorder="1" applyAlignment="1">
      <alignment vertical="center"/>
    </xf>
    <xf numFmtId="0" fontId="5" fillId="0" borderId="5" xfId="0" applyFont="1" applyBorder="1" applyAlignment="1">
      <alignment vertical="center"/>
    </xf>
    <xf numFmtId="0" fontId="9" fillId="0" borderId="5" xfId="0" applyFont="1" applyBorder="1" applyAlignment="1">
      <alignment vertical="center" wrapText="1"/>
    </xf>
    <xf numFmtId="0" fontId="5" fillId="2" borderId="29" xfId="0" applyFont="1" applyFill="1" applyBorder="1" applyAlignment="1">
      <alignment horizontal="right" vertical="center" wrapText="1"/>
    </xf>
    <xf numFmtId="0" fontId="16" fillId="4" borderId="0" xfId="0" applyFont="1" applyFill="1" applyBorder="1" applyAlignment="1">
      <alignment horizontal="center" wrapText="1"/>
    </xf>
    <xf numFmtId="0" fontId="9" fillId="0" borderId="0" xfId="0" applyFont="1" applyBorder="1" applyAlignment="1">
      <alignment horizontal="left"/>
    </xf>
    <xf numFmtId="0" fontId="15" fillId="0" borderId="0" xfId="0" applyFont="1" applyBorder="1" applyAlignment="1">
      <alignment horizontal="left" wrapText="1"/>
    </xf>
    <xf numFmtId="0" fontId="9" fillId="0" borderId="0" xfId="0" applyFont="1" applyBorder="1"/>
    <xf numFmtId="44" fontId="15" fillId="0" borderId="5" xfId="1" applyFont="1" applyBorder="1" applyAlignment="1">
      <alignment horizontal="center"/>
    </xf>
    <xf numFmtId="0" fontId="15" fillId="0" borderId="0" xfId="0" applyFont="1" applyBorder="1" applyAlignment="1">
      <alignment vertical="center"/>
    </xf>
    <xf numFmtId="0" fontId="15" fillId="0" borderId="0" xfId="0" applyFont="1" applyBorder="1"/>
    <xf numFmtId="0" fontId="9" fillId="0" borderId="0" xfId="0" applyFont="1" applyBorder="1" applyAlignment="1">
      <alignment vertical="center"/>
    </xf>
    <xf numFmtId="0" fontId="15" fillId="0" borderId="0" xfId="0" applyFont="1" applyBorder="1" applyAlignment="1">
      <alignment horizontal="center" vertical="center"/>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16" fillId="5" borderId="1" xfId="0" applyFont="1" applyFill="1" applyBorder="1" applyAlignment="1">
      <alignment horizontal="center" wrapText="1"/>
    </xf>
    <xf numFmtId="0" fontId="16" fillId="5" borderId="2" xfId="0" applyFont="1" applyFill="1" applyBorder="1" applyAlignment="1">
      <alignment horizontal="center" wrapText="1"/>
    </xf>
    <xf numFmtId="0" fontId="16" fillId="5" borderId="3" xfId="0" applyFont="1" applyFill="1" applyBorder="1" applyAlignment="1">
      <alignment horizont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 xfId="0" applyFont="1" applyFill="1" applyBorder="1" applyAlignment="1">
      <alignment horizontal="center" vertical="center" wrapText="1"/>
    </xf>
    <xf numFmtId="164" fontId="3" fillId="2" borderId="11" xfId="1" applyNumberFormat="1" applyFont="1" applyFill="1" applyBorder="1" applyAlignment="1">
      <alignment horizontal="right" vertical="center"/>
    </xf>
    <xf numFmtId="164" fontId="3" fillId="2" borderId="12" xfId="1" applyNumberFormat="1" applyFont="1" applyFill="1" applyBorder="1" applyAlignment="1">
      <alignment horizontal="righ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18" fillId="6" borderId="0" xfId="0" applyFont="1" applyFill="1" applyAlignment="1">
      <alignment horizontal="center"/>
    </xf>
  </cellXfs>
  <cellStyles count="5">
    <cellStyle name="Comma" xfId="2" builtinId="3"/>
    <cellStyle name="Currency" xfId="1" builtinId="4"/>
    <cellStyle name="Normal" xfId="0" builtinId="0"/>
    <cellStyle name="Normal 2" xfId="3" xr:uid="{00000000-0005-0000-0000-00002F000000}"/>
    <cellStyle name="Normal 3" xfId="4"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05"/>
  <sheetViews>
    <sheetView tabSelected="1" topLeftCell="A6" workbookViewId="0">
      <selection activeCell="I23" sqref="I23"/>
    </sheetView>
  </sheetViews>
  <sheetFormatPr defaultColWidth="8.81640625" defaultRowHeight="14.5" x14ac:dyDescent="0.35"/>
  <cols>
    <col min="1" max="1" width="3.26953125" style="2" customWidth="1"/>
    <col min="2" max="2" width="14.81640625" style="48" customWidth="1"/>
    <col min="3" max="3" width="53.81640625" style="2" customWidth="1"/>
    <col min="4" max="4" width="11.54296875" style="48" customWidth="1"/>
    <col min="5" max="5" width="15.453125" style="2" customWidth="1"/>
    <col min="6" max="6" width="17.7265625" style="2" customWidth="1"/>
    <col min="7" max="7" width="20.81640625" style="2" customWidth="1"/>
    <col min="8" max="8" width="16.81640625" style="2" customWidth="1"/>
    <col min="9" max="9" width="45.54296875" style="2" customWidth="1"/>
    <col min="10" max="16384" width="8.81640625" style="2"/>
  </cols>
  <sheetData>
    <row r="1" spans="2:10" ht="15" thickBot="1" x14ac:dyDescent="0.4"/>
    <row r="2" spans="2:10" ht="16" customHeight="1" x14ac:dyDescent="0.35">
      <c r="B2" s="96" t="s">
        <v>91</v>
      </c>
      <c r="C2" s="97"/>
      <c r="D2" s="97"/>
      <c r="E2" s="97"/>
      <c r="F2" s="97"/>
      <c r="G2" s="97"/>
      <c r="H2" s="97"/>
      <c r="I2" s="98"/>
      <c r="J2" s="1"/>
    </row>
    <row r="3" spans="2:10" ht="16" customHeight="1" thickBot="1" x14ac:dyDescent="0.4">
      <c r="B3" s="99"/>
      <c r="C3" s="100"/>
      <c r="D3" s="100"/>
      <c r="E3" s="100"/>
      <c r="F3" s="100"/>
      <c r="G3" s="100"/>
      <c r="H3" s="100"/>
      <c r="I3" s="101"/>
      <c r="J3" s="1"/>
    </row>
    <row r="4" spans="2:10" ht="19.5" customHeight="1" x14ac:dyDescent="0.35">
      <c r="B4" s="4"/>
      <c r="C4" s="5"/>
      <c r="D4" s="5"/>
      <c r="E4" s="5"/>
      <c r="F4" s="5"/>
      <c r="G4" s="24" t="s">
        <v>40</v>
      </c>
      <c r="H4" s="104"/>
      <c r="I4" s="105"/>
      <c r="J4" s="1"/>
    </row>
    <row r="5" spans="2:10" ht="19.5" customHeight="1" x14ac:dyDescent="0.35">
      <c r="B5" s="4"/>
      <c r="C5" s="5"/>
      <c r="D5" s="5"/>
      <c r="E5" s="5"/>
      <c r="F5" s="5"/>
      <c r="G5" s="25" t="s">
        <v>87</v>
      </c>
      <c r="H5" s="106" t="s">
        <v>89</v>
      </c>
      <c r="I5" s="107"/>
      <c r="J5" s="1"/>
    </row>
    <row r="6" spans="2:10" ht="19.5" customHeight="1" x14ac:dyDescent="0.35">
      <c r="B6" s="4"/>
      <c r="C6" s="5"/>
      <c r="D6" s="5"/>
      <c r="E6" s="5"/>
      <c r="F6" s="5"/>
      <c r="G6" s="81" t="s">
        <v>88</v>
      </c>
      <c r="H6" s="106" t="s">
        <v>89</v>
      </c>
      <c r="I6" s="107"/>
      <c r="J6" s="1"/>
    </row>
    <row r="7" spans="2:10" ht="19.5" customHeight="1" thickBot="1" x14ac:dyDescent="0.4">
      <c r="B7" s="4"/>
      <c r="C7" s="5"/>
      <c r="D7" s="5"/>
      <c r="E7" s="5"/>
      <c r="F7" s="5"/>
      <c r="G7" s="26" t="s">
        <v>2</v>
      </c>
      <c r="H7" s="91"/>
      <c r="I7" s="92"/>
      <c r="J7" s="1"/>
    </row>
    <row r="8" spans="2:10" ht="14.25" customHeight="1" thickBot="1" x14ac:dyDescent="0.4">
      <c r="B8" s="58"/>
      <c r="C8" s="6"/>
      <c r="D8" s="49"/>
      <c r="E8" s="6"/>
      <c r="F8" s="7"/>
      <c r="G8" s="7"/>
      <c r="H8" s="7"/>
      <c r="I8" s="8"/>
      <c r="J8" s="1"/>
    </row>
    <row r="9" spans="2:10" ht="53.5" thickBot="1" x14ac:dyDescent="0.4">
      <c r="B9" s="59" t="s">
        <v>39</v>
      </c>
      <c r="C9" s="10" t="s">
        <v>6</v>
      </c>
      <c r="D9" s="9" t="s">
        <v>3</v>
      </c>
      <c r="E9" s="9" t="s">
        <v>28</v>
      </c>
      <c r="F9" s="10" t="s">
        <v>35</v>
      </c>
      <c r="G9" s="22" t="s">
        <v>36</v>
      </c>
      <c r="H9" s="22" t="s">
        <v>38</v>
      </c>
      <c r="I9" s="11" t="s">
        <v>1</v>
      </c>
      <c r="J9" s="1"/>
    </row>
    <row r="10" spans="2:10" ht="28.5" customHeight="1" x14ac:dyDescent="0.35">
      <c r="B10" s="60"/>
      <c r="C10" s="12" t="s">
        <v>8</v>
      </c>
      <c r="D10" s="50"/>
      <c r="E10" s="13"/>
      <c r="F10" s="14"/>
      <c r="G10" s="14"/>
      <c r="H10" s="14"/>
      <c r="I10" s="15"/>
      <c r="J10" s="1"/>
    </row>
    <row r="11" spans="2:10" customFormat="1" x14ac:dyDescent="0.35">
      <c r="B11" s="61">
        <v>54410</v>
      </c>
      <c r="C11" s="27" t="s">
        <v>41</v>
      </c>
      <c r="D11" s="51">
        <v>0</v>
      </c>
      <c r="E11" s="29">
        <v>0</v>
      </c>
      <c r="F11" s="29">
        <f t="shared" ref="F11:F18" si="0">E11*D11</f>
        <v>0</v>
      </c>
      <c r="G11" s="29">
        <v>0</v>
      </c>
      <c r="H11" s="29">
        <f>F11-G11</f>
        <v>0</v>
      </c>
      <c r="I11" s="30"/>
      <c r="J11" s="31"/>
    </row>
    <row r="12" spans="2:10" customFormat="1" x14ac:dyDescent="0.35">
      <c r="B12" s="61">
        <v>52800</v>
      </c>
      <c r="C12" s="27" t="s">
        <v>29</v>
      </c>
      <c r="D12" s="51">
        <v>0</v>
      </c>
      <c r="E12" s="29">
        <v>0</v>
      </c>
      <c r="F12" s="29">
        <f t="shared" si="0"/>
        <v>0</v>
      </c>
      <c r="G12" s="29">
        <v>0</v>
      </c>
      <c r="H12" s="29">
        <f>F12-G12</f>
        <v>0</v>
      </c>
      <c r="I12" s="30"/>
      <c r="J12" s="31"/>
    </row>
    <row r="13" spans="2:10" customFormat="1" x14ac:dyDescent="0.35">
      <c r="B13" s="61">
        <v>52810</v>
      </c>
      <c r="C13" s="27" t="s">
        <v>30</v>
      </c>
      <c r="D13" s="51">
        <v>0</v>
      </c>
      <c r="E13" s="29">
        <v>0</v>
      </c>
      <c r="F13" s="29">
        <f t="shared" si="0"/>
        <v>0</v>
      </c>
      <c r="G13" s="29">
        <v>0</v>
      </c>
      <c r="H13" s="29">
        <f>F13-G13</f>
        <v>0</v>
      </c>
      <c r="I13" s="30"/>
      <c r="J13" s="31"/>
    </row>
    <row r="14" spans="2:10" customFormat="1" x14ac:dyDescent="0.35">
      <c r="B14" s="61">
        <v>52820</v>
      </c>
      <c r="C14" s="27" t="s">
        <v>31</v>
      </c>
      <c r="D14" s="51">
        <v>0</v>
      </c>
      <c r="E14" s="29">
        <v>0</v>
      </c>
      <c r="F14" s="29">
        <f t="shared" si="0"/>
        <v>0</v>
      </c>
      <c r="G14" s="29">
        <v>0</v>
      </c>
      <c r="H14" s="29">
        <f>F14-G14</f>
        <v>0</v>
      </c>
      <c r="I14" s="30"/>
      <c r="J14" s="31"/>
    </row>
    <row r="15" spans="2:10" customFormat="1" x14ac:dyDescent="0.35">
      <c r="B15" s="61"/>
      <c r="C15" s="28" t="s">
        <v>4</v>
      </c>
      <c r="D15" s="51">
        <v>0</v>
      </c>
      <c r="E15" s="29">
        <v>0</v>
      </c>
      <c r="F15" s="29">
        <f t="shared" si="0"/>
        <v>0</v>
      </c>
      <c r="G15" s="29">
        <v>0</v>
      </c>
      <c r="H15" s="29">
        <f t="shared" ref="H15:H52" si="1">F15-G15</f>
        <v>0</v>
      </c>
      <c r="I15" s="30"/>
      <c r="J15" s="31"/>
    </row>
    <row r="16" spans="2:10" customFormat="1" x14ac:dyDescent="0.35">
      <c r="B16" s="61"/>
      <c r="C16" s="28"/>
      <c r="D16" s="51">
        <v>0</v>
      </c>
      <c r="E16" s="29">
        <v>0</v>
      </c>
      <c r="F16" s="29">
        <f t="shared" ref="F16:F17" si="2">E16*D16</f>
        <v>0</v>
      </c>
      <c r="G16" s="29">
        <v>0</v>
      </c>
      <c r="H16" s="29">
        <f t="shared" ref="H16:H17" si="3">F16-G16</f>
        <v>0</v>
      </c>
      <c r="I16" s="30"/>
      <c r="J16" s="31"/>
    </row>
    <row r="17" spans="2:12" customFormat="1" x14ac:dyDescent="0.35">
      <c r="B17" s="61"/>
      <c r="C17" s="28"/>
      <c r="D17" s="51">
        <v>0</v>
      </c>
      <c r="E17" s="29">
        <v>0</v>
      </c>
      <c r="F17" s="29">
        <f t="shared" si="2"/>
        <v>0</v>
      </c>
      <c r="G17" s="29">
        <v>0</v>
      </c>
      <c r="H17" s="29">
        <f t="shared" si="3"/>
        <v>0</v>
      </c>
      <c r="I17" s="30"/>
      <c r="J17" s="31"/>
    </row>
    <row r="18" spans="2:12" customFormat="1" x14ac:dyDescent="0.35">
      <c r="B18" s="61"/>
      <c r="C18" s="28"/>
      <c r="D18" s="51">
        <v>0</v>
      </c>
      <c r="E18" s="29">
        <v>0</v>
      </c>
      <c r="F18" s="29">
        <f t="shared" si="0"/>
        <v>0</v>
      </c>
      <c r="G18" s="29">
        <v>0</v>
      </c>
      <c r="H18" s="29">
        <f t="shared" si="1"/>
        <v>0</v>
      </c>
      <c r="I18" s="30"/>
      <c r="J18" s="31"/>
    </row>
    <row r="19" spans="2:12" ht="28.5" customHeight="1" x14ac:dyDescent="0.35">
      <c r="B19" s="62"/>
      <c r="C19" s="16" t="s">
        <v>77</v>
      </c>
      <c r="D19" s="52"/>
      <c r="E19" s="17"/>
      <c r="F19" s="18"/>
      <c r="G19" s="18"/>
      <c r="H19" s="18"/>
      <c r="I19" s="19"/>
      <c r="J19" s="1"/>
      <c r="L19"/>
    </row>
    <row r="20" spans="2:12" ht="14.5" customHeight="1" x14ac:dyDescent="0.35">
      <c r="B20" s="68">
        <v>64505</v>
      </c>
      <c r="C20" s="35" t="s">
        <v>49</v>
      </c>
      <c r="D20" s="51">
        <v>0</v>
      </c>
      <c r="E20" s="29">
        <v>0</v>
      </c>
      <c r="F20" s="29">
        <f t="shared" ref="F20:F24" si="4">E20*D20</f>
        <v>0</v>
      </c>
      <c r="G20" s="29">
        <v>0</v>
      </c>
      <c r="H20" s="29">
        <f>F20-G20</f>
        <v>0</v>
      </c>
      <c r="I20" s="78" t="s">
        <v>61</v>
      </c>
      <c r="J20" s="1"/>
      <c r="L20"/>
    </row>
    <row r="21" spans="2:12" ht="14.5" customHeight="1" x14ac:dyDescent="0.35">
      <c r="B21" s="61">
        <v>64250</v>
      </c>
      <c r="C21" s="28" t="s">
        <v>52</v>
      </c>
      <c r="D21" s="51">
        <v>0</v>
      </c>
      <c r="E21" s="29">
        <v>0</v>
      </c>
      <c r="F21" s="29">
        <f t="shared" si="4"/>
        <v>0</v>
      </c>
      <c r="G21" s="29">
        <v>0</v>
      </c>
      <c r="H21" s="29">
        <f>F21-G21</f>
        <v>0</v>
      </c>
      <c r="I21" s="79"/>
      <c r="J21" s="1"/>
      <c r="L21"/>
    </row>
    <row r="22" spans="2:12" ht="30" customHeight="1" x14ac:dyDescent="0.35">
      <c r="B22" s="68">
        <v>65191</v>
      </c>
      <c r="C22" s="35" t="s">
        <v>51</v>
      </c>
      <c r="D22" s="51">
        <v>0</v>
      </c>
      <c r="E22" s="29">
        <v>0</v>
      </c>
      <c r="F22" s="29">
        <f t="shared" si="4"/>
        <v>0</v>
      </c>
      <c r="G22" s="29">
        <v>0</v>
      </c>
      <c r="H22" s="29">
        <f>F22-G22</f>
        <v>0</v>
      </c>
      <c r="I22" s="80" t="s">
        <v>74</v>
      </c>
      <c r="J22" s="1"/>
      <c r="L22"/>
    </row>
    <row r="23" spans="2:12" ht="39" x14ac:dyDescent="0.35">
      <c r="B23" s="68">
        <v>64235</v>
      </c>
      <c r="C23" s="35" t="s">
        <v>81</v>
      </c>
      <c r="D23" s="51">
        <v>0</v>
      </c>
      <c r="E23" s="29">
        <v>0</v>
      </c>
      <c r="F23" s="29">
        <f t="shared" si="4"/>
        <v>0</v>
      </c>
      <c r="G23" s="29">
        <v>0</v>
      </c>
      <c r="H23" s="29">
        <f>F23-G23</f>
        <v>0</v>
      </c>
      <c r="I23" s="80" t="s">
        <v>62</v>
      </c>
      <c r="J23" s="1"/>
      <c r="L23"/>
    </row>
    <row r="24" spans="2:12" customFormat="1" x14ac:dyDescent="0.35">
      <c r="B24" s="68">
        <v>64320</v>
      </c>
      <c r="C24" s="35" t="s">
        <v>50</v>
      </c>
      <c r="D24" s="51">
        <v>0</v>
      </c>
      <c r="E24" s="29">
        <v>0</v>
      </c>
      <c r="F24" s="29">
        <f t="shared" si="4"/>
        <v>0</v>
      </c>
      <c r="G24" s="29">
        <v>0</v>
      </c>
      <c r="H24" s="29">
        <f t="shared" ref="H24" si="5">F24-G24</f>
        <v>0</v>
      </c>
      <c r="I24" s="30"/>
      <c r="J24" s="31"/>
    </row>
    <row r="25" spans="2:12" customFormat="1" x14ac:dyDescent="0.35">
      <c r="B25" s="68"/>
      <c r="C25" s="28" t="s">
        <v>92</v>
      </c>
      <c r="D25" s="51">
        <v>0</v>
      </c>
      <c r="E25" s="29">
        <v>0</v>
      </c>
      <c r="F25" s="29">
        <f t="shared" ref="F25:F28" si="6">E25*D25</f>
        <v>0</v>
      </c>
      <c r="G25" s="29">
        <v>0</v>
      </c>
      <c r="H25" s="29">
        <f t="shared" ref="H25:H28" si="7">F25-G25</f>
        <v>0</v>
      </c>
      <c r="I25" s="30"/>
      <c r="J25" s="31"/>
    </row>
    <row r="26" spans="2:12" customFormat="1" x14ac:dyDescent="0.35">
      <c r="B26" s="68"/>
      <c r="C26" s="35"/>
      <c r="D26" s="51">
        <v>0</v>
      </c>
      <c r="E26" s="29">
        <v>0</v>
      </c>
      <c r="F26" s="29">
        <f t="shared" si="6"/>
        <v>0</v>
      </c>
      <c r="G26" s="29">
        <v>0</v>
      </c>
      <c r="H26" s="29">
        <f t="shared" si="7"/>
        <v>0</v>
      </c>
      <c r="I26" s="30"/>
      <c r="J26" s="31"/>
    </row>
    <row r="27" spans="2:12" customFormat="1" x14ac:dyDescent="0.35">
      <c r="B27" s="68"/>
      <c r="C27" s="35"/>
      <c r="D27" s="51">
        <v>0</v>
      </c>
      <c r="E27" s="29">
        <v>0</v>
      </c>
      <c r="F27" s="29">
        <f t="shared" si="6"/>
        <v>0</v>
      </c>
      <c r="G27" s="29">
        <v>0</v>
      </c>
      <c r="H27" s="29">
        <f t="shared" si="7"/>
        <v>0</v>
      </c>
      <c r="I27" s="30"/>
      <c r="J27" s="31"/>
    </row>
    <row r="28" spans="2:12" customFormat="1" x14ac:dyDescent="0.35">
      <c r="B28" s="68"/>
      <c r="C28" s="35"/>
      <c r="D28" s="51">
        <v>0</v>
      </c>
      <c r="E28" s="29">
        <v>0</v>
      </c>
      <c r="F28" s="29">
        <f t="shared" si="6"/>
        <v>0</v>
      </c>
      <c r="G28" s="29">
        <v>0</v>
      </c>
      <c r="H28" s="29">
        <f t="shared" si="7"/>
        <v>0</v>
      </c>
      <c r="I28" s="30"/>
      <c r="J28" s="31"/>
    </row>
    <row r="29" spans="2:12" ht="28.5" customHeight="1" x14ac:dyDescent="0.35">
      <c r="B29" s="62"/>
      <c r="C29" s="16" t="s">
        <v>42</v>
      </c>
      <c r="D29" s="52"/>
      <c r="E29" s="17"/>
      <c r="F29" s="18"/>
      <c r="G29" s="18"/>
      <c r="H29" s="18"/>
      <c r="I29" s="19"/>
      <c r="J29" s="1"/>
      <c r="L29"/>
    </row>
    <row r="30" spans="2:12" customFormat="1" ht="26.5" x14ac:dyDescent="0.35">
      <c r="B30" s="61">
        <v>65210</v>
      </c>
      <c r="C30" s="27" t="s">
        <v>47</v>
      </c>
      <c r="D30" s="51">
        <v>0</v>
      </c>
      <c r="E30" s="29">
        <v>0</v>
      </c>
      <c r="F30" s="29">
        <f>E30*D30</f>
        <v>0</v>
      </c>
      <c r="G30" s="29">
        <v>0</v>
      </c>
      <c r="H30" s="29">
        <f t="shared" si="1"/>
        <v>0</v>
      </c>
      <c r="I30" s="30" t="s">
        <v>7</v>
      </c>
      <c r="J30" s="31"/>
    </row>
    <row r="31" spans="2:12" customFormat="1" x14ac:dyDescent="0.35">
      <c r="B31" s="61">
        <v>65210</v>
      </c>
      <c r="C31" s="27" t="s">
        <v>46</v>
      </c>
      <c r="D31" s="51">
        <v>0</v>
      </c>
      <c r="E31" s="29">
        <v>0</v>
      </c>
      <c r="F31" s="29">
        <f>E31*D31</f>
        <v>0</v>
      </c>
      <c r="G31" s="29">
        <v>0</v>
      </c>
      <c r="H31" s="29">
        <f t="shared" si="1"/>
        <v>0</v>
      </c>
      <c r="I31" s="30"/>
      <c r="J31" s="31"/>
    </row>
    <row r="32" spans="2:12" customFormat="1" ht="26.5" x14ac:dyDescent="0.35">
      <c r="B32" s="61">
        <v>65230</v>
      </c>
      <c r="C32" s="28" t="s">
        <v>44</v>
      </c>
      <c r="D32" s="51">
        <v>0</v>
      </c>
      <c r="E32" s="29">
        <v>0</v>
      </c>
      <c r="F32" s="29">
        <f t="shared" ref="F32:F52" si="8">E32*D32</f>
        <v>0</v>
      </c>
      <c r="G32" s="29">
        <v>0</v>
      </c>
      <c r="H32" s="29">
        <f t="shared" si="1"/>
        <v>0</v>
      </c>
      <c r="I32" s="30" t="s">
        <v>53</v>
      </c>
      <c r="J32" s="31"/>
    </row>
    <row r="33" spans="2:10" customFormat="1" x14ac:dyDescent="0.35">
      <c r="B33" s="61">
        <v>65210</v>
      </c>
      <c r="C33" s="27" t="s">
        <v>9</v>
      </c>
      <c r="D33" s="51">
        <v>0</v>
      </c>
      <c r="E33" s="29">
        <v>0</v>
      </c>
      <c r="F33" s="29">
        <f t="shared" si="8"/>
        <v>0</v>
      </c>
      <c r="G33" s="29">
        <v>0</v>
      </c>
      <c r="H33" s="29">
        <f t="shared" si="1"/>
        <v>0</v>
      </c>
      <c r="I33" s="30"/>
      <c r="J33" s="31"/>
    </row>
    <row r="34" spans="2:10" customFormat="1" ht="39.5" x14ac:dyDescent="0.35">
      <c r="B34" s="61">
        <v>65220</v>
      </c>
      <c r="C34" s="27" t="s">
        <v>68</v>
      </c>
      <c r="D34" s="51">
        <v>0</v>
      </c>
      <c r="E34" s="29">
        <v>0</v>
      </c>
      <c r="F34" s="29">
        <f t="shared" si="8"/>
        <v>0</v>
      </c>
      <c r="G34" s="29">
        <v>0</v>
      </c>
      <c r="H34" s="29">
        <f t="shared" si="1"/>
        <v>0</v>
      </c>
      <c r="I34" s="30" t="s">
        <v>64</v>
      </c>
      <c r="J34" s="31"/>
    </row>
    <row r="35" spans="2:10" customFormat="1" x14ac:dyDescent="0.35">
      <c r="B35" s="61"/>
      <c r="C35" s="27"/>
      <c r="D35" s="51"/>
      <c r="E35" s="29"/>
      <c r="F35" s="29"/>
      <c r="G35" s="29"/>
      <c r="H35" s="29"/>
      <c r="I35" s="30"/>
      <c r="J35" s="31"/>
    </row>
    <row r="36" spans="2:10" ht="28.5" customHeight="1" x14ac:dyDescent="0.35">
      <c r="B36" s="62"/>
      <c r="C36" s="16" t="s">
        <v>43</v>
      </c>
      <c r="D36" s="52"/>
      <c r="E36" s="17"/>
      <c r="F36" s="18"/>
      <c r="G36" s="18"/>
      <c r="H36" s="18"/>
      <c r="I36" s="19"/>
      <c r="J36" s="1"/>
    </row>
    <row r="37" spans="2:10" ht="26" x14ac:dyDescent="0.3">
      <c r="B37" s="61">
        <v>65310</v>
      </c>
      <c r="C37" s="27" t="s">
        <v>48</v>
      </c>
      <c r="D37" s="51">
        <v>0</v>
      </c>
      <c r="E37" s="29">
        <v>0</v>
      </c>
      <c r="F37" s="29">
        <f>E37*D37</f>
        <v>0</v>
      </c>
      <c r="G37" s="29">
        <v>0</v>
      </c>
      <c r="H37" s="29">
        <f t="shared" ref="H37:H40" si="9">F37-G37</f>
        <v>0</v>
      </c>
      <c r="I37" s="30" t="s">
        <v>7</v>
      </c>
      <c r="J37" s="1"/>
    </row>
    <row r="38" spans="2:10" ht="26" x14ac:dyDescent="0.3">
      <c r="B38" s="61">
        <v>65330</v>
      </c>
      <c r="C38" s="28" t="s">
        <v>45</v>
      </c>
      <c r="D38" s="51">
        <v>0</v>
      </c>
      <c r="E38" s="29">
        <v>0</v>
      </c>
      <c r="F38" s="29">
        <f t="shared" ref="F38:F40" si="10">E38*D38</f>
        <v>0</v>
      </c>
      <c r="G38" s="29">
        <v>0</v>
      </c>
      <c r="H38" s="29">
        <f t="shared" si="9"/>
        <v>0</v>
      </c>
      <c r="I38" s="30" t="s">
        <v>53</v>
      </c>
      <c r="J38" s="1"/>
    </row>
    <row r="39" spans="2:10" customFormat="1" x14ac:dyDescent="0.35">
      <c r="B39" s="61">
        <v>65310</v>
      </c>
      <c r="C39" s="28" t="s">
        <v>9</v>
      </c>
      <c r="D39" s="51">
        <v>0</v>
      </c>
      <c r="E39" s="29">
        <v>0</v>
      </c>
      <c r="F39" s="29">
        <f t="shared" si="10"/>
        <v>0</v>
      </c>
      <c r="G39" s="29">
        <v>0</v>
      </c>
      <c r="H39" s="29">
        <f t="shared" si="9"/>
        <v>0</v>
      </c>
      <c r="I39" s="30"/>
      <c r="J39" s="31"/>
    </row>
    <row r="40" spans="2:10" customFormat="1" ht="39.5" x14ac:dyDescent="0.35">
      <c r="B40" s="61">
        <v>65320</v>
      </c>
      <c r="C40" s="27" t="s">
        <v>68</v>
      </c>
      <c r="D40" s="51">
        <v>0</v>
      </c>
      <c r="E40" s="29">
        <v>0</v>
      </c>
      <c r="F40" s="29">
        <f t="shared" si="10"/>
        <v>0</v>
      </c>
      <c r="G40" s="29">
        <v>0</v>
      </c>
      <c r="H40" s="29">
        <f t="shared" si="9"/>
        <v>0</v>
      </c>
      <c r="I40" s="30" t="s">
        <v>63</v>
      </c>
      <c r="J40" s="31"/>
    </row>
    <row r="41" spans="2:10" customFormat="1" x14ac:dyDescent="0.35">
      <c r="B41" s="61"/>
      <c r="C41" s="28"/>
      <c r="D41" s="51"/>
      <c r="E41" s="29"/>
      <c r="F41" s="29"/>
      <c r="G41" s="29"/>
      <c r="H41" s="29"/>
      <c r="I41" s="30"/>
      <c r="J41" s="31"/>
    </row>
    <row r="42" spans="2:10" ht="28.5" customHeight="1" x14ac:dyDescent="0.35">
      <c r="B42" s="62"/>
      <c r="C42" s="16" t="s">
        <v>25</v>
      </c>
      <c r="D42" s="52"/>
      <c r="E42" s="17"/>
      <c r="F42" s="18"/>
      <c r="G42" s="18"/>
      <c r="H42" s="18"/>
      <c r="I42" s="19"/>
      <c r="J42" s="1"/>
    </row>
    <row r="43" spans="2:10" customFormat="1" x14ac:dyDescent="0.35">
      <c r="B43" s="65">
        <v>63265</v>
      </c>
      <c r="C43" s="34" t="s">
        <v>78</v>
      </c>
      <c r="D43" s="51">
        <v>0</v>
      </c>
      <c r="E43" s="29">
        <v>0</v>
      </c>
      <c r="F43" s="29">
        <f t="shared" si="8"/>
        <v>0</v>
      </c>
      <c r="G43" s="29">
        <v>0</v>
      </c>
      <c r="H43" s="29">
        <f t="shared" si="1"/>
        <v>0</v>
      </c>
      <c r="I43" s="20"/>
      <c r="J43" s="31"/>
    </row>
    <row r="44" spans="2:10" customFormat="1" x14ac:dyDescent="0.35">
      <c r="B44" s="65"/>
      <c r="C44" s="28" t="s">
        <v>93</v>
      </c>
      <c r="D44" s="51">
        <v>0</v>
      </c>
      <c r="E44" s="29">
        <v>0</v>
      </c>
      <c r="F44" s="29">
        <f t="shared" ref="F44:F46" si="11">E44*D44</f>
        <v>0</v>
      </c>
      <c r="G44" s="29">
        <v>0</v>
      </c>
      <c r="H44" s="29">
        <f t="shared" ref="H44:H46" si="12">F44-G44</f>
        <v>0</v>
      </c>
      <c r="I44" s="20"/>
      <c r="J44" s="31"/>
    </row>
    <row r="45" spans="2:10" customFormat="1" x14ac:dyDescent="0.35">
      <c r="B45" s="65"/>
      <c r="C45" s="34"/>
      <c r="D45" s="51">
        <v>0</v>
      </c>
      <c r="E45" s="29">
        <v>0</v>
      </c>
      <c r="F45" s="29">
        <f t="shared" si="11"/>
        <v>0</v>
      </c>
      <c r="G45" s="29">
        <v>0</v>
      </c>
      <c r="H45" s="29">
        <f t="shared" si="12"/>
        <v>0</v>
      </c>
      <c r="I45" s="20"/>
      <c r="J45" s="31"/>
    </row>
    <row r="46" spans="2:10" customFormat="1" x14ac:dyDescent="0.35">
      <c r="B46" s="65"/>
      <c r="C46" s="34"/>
      <c r="D46" s="51">
        <v>0</v>
      </c>
      <c r="E46" s="29">
        <v>0</v>
      </c>
      <c r="F46" s="29">
        <f t="shared" si="11"/>
        <v>0</v>
      </c>
      <c r="G46" s="29">
        <v>0</v>
      </c>
      <c r="H46" s="29">
        <f t="shared" si="12"/>
        <v>0</v>
      </c>
      <c r="I46" s="20"/>
      <c r="J46" s="31"/>
    </row>
    <row r="47" spans="2:10" customFormat="1" x14ac:dyDescent="0.35">
      <c r="B47" s="61"/>
      <c r="C47" s="28"/>
      <c r="D47" s="51">
        <v>0</v>
      </c>
      <c r="E47" s="29">
        <v>0</v>
      </c>
      <c r="F47" s="29">
        <f t="shared" ref="F47" si="13">E47*D47</f>
        <v>0</v>
      </c>
      <c r="G47" s="29">
        <v>0</v>
      </c>
      <c r="H47" s="29">
        <f t="shared" ref="H47" si="14">F47-G47</f>
        <v>0</v>
      </c>
      <c r="I47" s="20"/>
      <c r="J47" s="31"/>
    </row>
    <row r="48" spans="2:10" customFormat="1" ht="30" customHeight="1" x14ac:dyDescent="0.35">
      <c r="B48" s="62"/>
      <c r="C48" s="16" t="s">
        <v>80</v>
      </c>
      <c r="D48" s="52"/>
      <c r="E48" s="17"/>
      <c r="F48" s="18"/>
      <c r="G48" s="18"/>
      <c r="H48" s="18"/>
      <c r="I48" s="19" t="s">
        <v>84</v>
      </c>
      <c r="J48" s="31"/>
    </row>
    <row r="49" spans="2:10" customFormat="1" x14ac:dyDescent="0.35">
      <c r="B49" s="61"/>
      <c r="C49" s="28"/>
      <c r="D49" s="51">
        <v>0</v>
      </c>
      <c r="E49" s="29">
        <v>0</v>
      </c>
      <c r="F49" s="29">
        <f t="shared" si="8"/>
        <v>0</v>
      </c>
      <c r="G49" s="29">
        <v>0</v>
      </c>
      <c r="H49" s="29">
        <f t="shared" si="1"/>
        <v>0</v>
      </c>
      <c r="I49" s="30"/>
      <c r="J49" s="31"/>
    </row>
    <row r="50" spans="2:10" customFormat="1" x14ac:dyDescent="0.35">
      <c r="B50" s="61"/>
      <c r="C50" s="28"/>
      <c r="D50" s="51">
        <v>0</v>
      </c>
      <c r="E50" s="29">
        <v>0</v>
      </c>
      <c r="F50" s="29">
        <f t="shared" si="8"/>
        <v>0</v>
      </c>
      <c r="G50" s="29">
        <v>0</v>
      </c>
      <c r="H50" s="29">
        <f t="shared" si="1"/>
        <v>0</v>
      </c>
      <c r="I50" s="30"/>
      <c r="J50" s="31"/>
    </row>
    <row r="51" spans="2:10" customFormat="1" x14ac:dyDescent="0.35">
      <c r="B51" s="61"/>
      <c r="C51" s="28"/>
      <c r="D51" s="51">
        <v>0</v>
      </c>
      <c r="E51" s="29">
        <v>0</v>
      </c>
      <c r="F51" s="29">
        <f t="shared" si="8"/>
        <v>0</v>
      </c>
      <c r="G51" s="29">
        <v>0</v>
      </c>
      <c r="H51" s="29">
        <f t="shared" si="1"/>
        <v>0</v>
      </c>
      <c r="I51" s="30"/>
      <c r="J51" s="31"/>
    </row>
    <row r="52" spans="2:10" customFormat="1" ht="15.75" customHeight="1" thickBot="1" x14ac:dyDescent="0.4">
      <c r="B52" s="61"/>
      <c r="C52" s="28"/>
      <c r="D52" s="51">
        <v>0</v>
      </c>
      <c r="E52" s="29">
        <v>0</v>
      </c>
      <c r="F52" s="29">
        <f t="shared" si="8"/>
        <v>0</v>
      </c>
      <c r="G52" s="29">
        <v>0</v>
      </c>
      <c r="H52" s="29">
        <f t="shared" si="1"/>
        <v>0</v>
      </c>
      <c r="I52" s="32"/>
      <c r="J52" s="31"/>
    </row>
    <row r="53" spans="2:10" ht="26.25" customHeight="1" thickTop="1" thickBot="1" x14ac:dyDescent="0.4">
      <c r="B53" s="102" t="s">
        <v>0</v>
      </c>
      <c r="C53" s="103"/>
      <c r="D53" s="53"/>
      <c r="E53" s="41"/>
      <c r="F53" s="42">
        <f>SUM(F11:F52)</f>
        <v>0</v>
      </c>
      <c r="G53" s="42">
        <f>SUM(G11:G52)</f>
        <v>0</v>
      </c>
      <c r="H53" s="42">
        <f>SUM(H11:H52)</f>
        <v>0</v>
      </c>
      <c r="I53" s="21"/>
      <c r="J53" s="3"/>
    </row>
    <row r="54" spans="2:10" customFormat="1" ht="78.5" x14ac:dyDescent="0.35">
      <c r="B54" s="33"/>
      <c r="D54" s="33"/>
      <c r="G54" s="23" t="s">
        <v>83</v>
      </c>
    </row>
    <row r="55" spans="2:10" customFormat="1" x14ac:dyDescent="0.35">
      <c r="B55" s="33"/>
      <c r="D55" s="33"/>
      <c r="G55" s="23"/>
    </row>
    <row r="56" spans="2:10" customFormat="1" x14ac:dyDescent="0.35">
      <c r="B56" s="33"/>
      <c r="D56" s="33"/>
      <c r="G56" s="23"/>
    </row>
    <row r="57" spans="2:10" customFormat="1" x14ac:dyDescent="0.35">
      <c r="B57" s="33"/>
      <c r="D57" s="33"/>
      <c r="G57" s="23"/>
    </row>
    <row r="58" spans="2:10" customFormat="1" x14ac:dyDescent="0.35">
      <c r="B58" s="33"/>
      <c r="D58" s="33"/>
      <c r="G58" s="23"/>
    </row>
    <row r="59" spans="2:10" customFormat="1" x14ac:dyDescent="0.35">
      <c r="B59" s="33"/>
      <c r="D59" s="33"/>
      <c r="G59" s="23"/>
    </row>
    <row r="60" spans="2:10" customFormat="1" x14ac:dyDescent="0.35">
      <c r="B60" s="33"/>
      <c r="D60" s="33"/>
      <c r="G60" s="23"/>
    </row>
    <row r="61" spans="2:10" customFormat="1" x14ac:dyDescent="0.35">
      <c r="B61" s="33"/>
      <c r="D61" s="33"/>
      <c r="G61" s="23"/>
    </row>
    <row r="62" spans="2:10" customFormat="1" x14ac:dyDescent="0.35">
      <c r="B62" s="33"/>
      <c r="D62" s="33"/>
      <c r="G62" s="23"/>
    </row>
    <row r="63" spans="2:10" customFormat="1" ht="15.75" customHeight="1" x14ac:dyDescent="0.35">
      <c r="B63" s="33"/>
      <c r="D63" s="33"/>
    </row>
    <row r="64" spans="2:10" customFormat="1" ht="15" thickBot="1" x14ac:dyDescent="0.4">
      <c r="B64" s="33"/>
      <c r="D64" s="33"/>
    </row>
    <row r="65" spans="2:10" customFormat="1" ht="27" customHeight="1" x14ac:dyDescent="0.35">
      <c r="B65" s="93" t="s">
        <v>24</v>
      </c>
      <c r="C65" s="94"/>
      <c r="D65" s="94"/>
      <c r="E65" s="94"/>
      <c r="F65" s="95"/>
    </row>
    <row r="66" spans="2:10" customFormat="1" ht="27" customHeight="1" x14ac:dyDescent="0.35">
      <c r="B66" s="43" t="s">
        <v>18</v>
      </c>
      <c r="C66" s="82" t="s">
        <v>19</v>
      </c>
      <c r="D66" s="82" t="s">
        <v>20</v>
      </c>
      <c r="E66" s="82" t="s">
        <v>21</v>
      </c>
      <c r="F66" s="44" t="s">
        <v>22</v>
      </c>
    </row>
    <row r="67" spans="2:10" customFormat="1" ht="14.5" customHeight="1" x14ac:dyDescent="0.35">
      <c r="B67" s="61">
        <v>52800</v>
      </c>
      <c r="C67" s="83" t="s">
        <v>32</v>
      </c>
      <c r="D67" s="54">
        <f>SUMIFS($F$11:$F$52,$B$11:$B$52,$B67)</f>
        <v>0</v>
      </c>
      <c r="E67" s="45">
        <f>SUMIFS($G$11:$G$52,$B$11:$B$52,$B67)</f>
        <v>0</v>
      </c>
      <c r="F67" s="36">
        <f>SUMIFS($H$11:$H$52,$B$11:$B$52,$B67)</f>
        <v>0</v>
      </c>
    </row>
    <row r="68" spans="2:10" customFormat="1" ht="14.5" customHeight="1" x14ac:dyDescent="0.35">
      <c r="B68" s="61">
        <v>52810</v>
      </c>
      <c r="C68" s="83" t="s">
        <v>33</v>
      </c>
      <c r="D68" s="54">
        <f>SUMIFS($F$11:$F$52,$B$11:$B$52,$B68)</f>
        <v>0</v>
      </c>
      <c r="E68" s="45">
        <f>SUMIFS($G$11:$G$52,$B$11:$B$52,$B68)</f>
        <v>0</v>
      </c>
      <c r="F68" s="36">
        <f>SUMIFS($H$11:$H$52,$B$11:$B$52,$B68)</f>
        <v>0</v>
      </c>
    </row>
    <row r="69" spans="2:10" customFormat="1" ht="14.5" customHeight="1" x14ac:dyDescent="0.35">
      <c r="B69" s="61">
        <v>52820</v>
      </c>
      <c r="C69" s="83" t="s">
        <v>34</v>
      </c>
      <c r="D69" s="54">
        <f>SUMIFS($F$11:$F$52,$B$11:$B$52,$B69)</f>
        <v>0</v>
      </c>
      <c r="E69" s="45">
        <f>SUMIFS($G$11:$G$52,$B$11:$B$52,$B69)</f>
        <v>0</v>
      </c>
      <c r="F69" s="36">
        <f>SUMIFS($H$11:$H$52,$B$11:$B$52,$B69)</f>
        <v>0</v>
      </c>
    </row>
    <row r="70" spans="2:10" customFormat="1" ht="14.5" customHeight="1" x14ac:dyDescent="0.35">
      <c r="B70" s="61">
        <v>54410</v>
      </c>
      <c r="C70" s="84" t="s">
        <v>17</v>
      </c>
      <c r="D70" s="54">
        <f>SUMIFS($F$11:$F$52,$B$11:$B$52,$B70)</f>
        <v>0</v>
      </c>
      <c r="E70" s="45">
        <f>SUMIFS($G$11:$G$52,$B$11:$B$52,$B70)</f>
        <v>0</v>
      </c>
      <c r="F70" s="36">
        <f>SUMIFS($H$11:$H$52,$B$11:$B$52,$B70)</f>
        <v>0</v>
      </c>
    </row>
    <row r="71" spans="2:10" customFormat="1" ht="14.5" customHeight="1" x14ac:dyDescent="0.35">
      <c r="B71" s="63"/>
      <c r="C71" s="85" t="s">
        <v>4</v>
      </c>
      <c r="D71" s="54">
        <f>SUM(F15:F18)</f>
        <v>0</v>
      </c>
      <c r="E71" s="54">
        <f>SUM(G15:G18)</f>
        <v>0</v>
      </c>
      <c r="F71" s="86">
        <f>SUM(H15:H18)</f>
        <v>0</v>
      </c>
    </row>
    <row r="72" spans="2:10" customFormat="1" x14ac:dyDescent="0.35">
      <c r="B72" s="61">
        <v>61405</v>
      </c>
      <c r="C72" s="87" t="s">
        <v>11</v>
      </c>
      <c r="D72" s="54">
        <f t="shared" ref="D72:D89" si="15">SUMIFS($F$11:$F$52,$B$11:$B$52,$B72)</f>
        <v>0</v>
      </c>
      <c r="E72" s="45">
        <f t="shared" ref="E72:E89" si="16">SUMIFS($G$11:$G$52,$B$11:$B$52,$B72)</f>
        <v>0</v>
      </c>
      <c r="F72" s="36">
        <f t="shared" ref="F72:F89" si="17">SUMIFS($H$11:$H$52,$B$11:$B$52,$B72)</f>
        <v>0</v>
      </c>
    </row>
    <row r="73" spans="2:10" customFormat="1" x14ac:dyDescent="0.35">
      <c r="B73" s="61">
        <v>62020</v>
      </c>
      <c r="C73" s="88" t="s">
        <v>12</v>
      </c>
      <c r="D73" s="54">
        <f t="shared" si="15"/>
        <v>0</v>
      </c>
      <c r="E73" s="45">
        <f t="shared" si="16"/>
        <v>0</v>
      </c>
      <c r="F73" s="36">
        <f t="shared" si="17"/>
        <v>0</v>
      </c>
    </row>
    <row r="74" spans="2:10" x14ac:dyDescent="0.3">
      <c r="B74" s="65">
        <v>63265</v>
      </c>
      <c r="C74" s="87" t="s">
        <v>76</v>
      </c>
      <c r="D74" s="54">
        <f t="shared" si="15"/>
        <v>0</v>
      </c>
      <c r="E74" s="45">
        <f t="shared" si="16"/>
        <v>0</v>
      </c>
      <c r="F74" s="36">
        <f t="shared" si="17"/>
        <v>0</v>
      </c>
      <c r="G74" s="1"/>
      <c r="H74" s="1"/>
      <c r="I74" s="1"/>
      <c r="J74" s="1"/>
    </row>
    <row r="75" spans="2:10" customFormat="1" x14ac:dyDescent="0.35">
      <c r="B75" s="61">
        <v>64005</v>
      </c>
      <c r="C75" s="88" t="s">
        <v>26</v>
      </c>
      <c r="D75" s="54">
        <f t="shared" si="15"/>
        <v>0</v>
      </c>
      <c r="E75" s="45">
        <f t="shared" si="16"/>
        <v>0</v>
      </c>
      <c r="F75" s="36">
        <f t="shared" si="17"/>
        <v>0</v>
      </c>
    </row>
    <row r="76" spans="2:10" customFormat="1" x14ac:dyDescent="0.35">
      <c r="B76" s="68">
        <v>64235</v>
      </c>
      <c r="C76" s="89" t="s">
        <v>73</v>
      </c>
      <c r="D76" s="54">
        <f t="shared" si="15"/>
        <v>0</v>
      </c>
      <c r="E76" s="45">
        <f t="shared" si="16"/>
        <v>0</v>
      </c>
      <c r="F76" s="36">
        <f t="shared" si="17"/>
        <v>0</v>
      </c>
    </row>
    <row r="77" spans="2:10" customFormat="1" x14ac:dyDescent="0.35">
      <c r="B77" s="61">
        <v>64250</v>
      </c>
      <c r="C77" s="89" t="s">
        <v>71</v>
      </c>
      <c r="D77" s="54">
        <f t="shared" si="15"/>
        <v>0</v>
      </c>
      <c r="E77" s="45">
        <f t="shared" si="16"/>
        <v>0</v>
      </c>
      <c r="F77" s="36">
        <f t="shared" si="17"/>
        <v>0</v>
      </c>
    </row>
    <row r="78" spans="2:10" customFormat="1" x14ac:dyDescent="0.35">
      <c r="B78" s="68">
        <v>64320</v>
      </c>
      <c r="C78" s="89" t="s">
        <v>70</v>
      </c>
      <c r="D78" s="54">
        <f t="shared" si="15"/>
        <v>0</v>
      </c>
      <c r="E78" s="45">
        <f t="shared" si="16"/>
        <v>0</v>
      </c>
      <c r="F78" s="36">
        <f t="shared" si="17"/>
        <v>0</v>
      </c>
    </row>
    <row r="79" spans="2:10" x14ac:dyDescent="0.3">
      <c r="B79" s="61">
        <v>64350</v>
      </c>
      <c r="C79" s="88" t="s">
        <v>23</v>
      </c>
      <c r="D79" s="54">
        <f t="shared" si="15"/>
        <v>0</v>
      </c>
      <c r="E79" s="45">
        <f t="shared" si="16"/>
        <v>0</v>
      </c>
      <c r="F79" s="36">
        <f t="shared" si="17"/>
        <v>0</v>
      </c>
      <c r="G79" s="1"/>
      <c r="H79" s="1"/>
      <c r="I79" s="1"/>
      <c r="J79" s="1"/>
    </row>
    <row r="80" spans="2:10" x14ac:dyDescent="0.3">
      <c r="B80" s="61">
        <v>64351</v>
      </c>
      <c r="C80" s="88" t="s">
        <v>27</v>
      </c>
      <c r="D80" s="54">
        <f t="shared" si="15"/>
        <v>0</v>
      </c>
      <c r="E80" s="45">
        <f t="shared" si="16"/>
        <v>0</v>
      </c>
      <c r="F80" s="36">
        <f t="shared" si="17"/>
        <v>0</v>
      </c>
      <c r="G80" s="1"/>
      <c r="H80" s="1"/>
      <c r="I80" s="1"/>
      <c r="J80" s="1"/>
    </row>
    <row r="81" spans="2:10" x14ac:dyDescent="0.3">
      <c r="B81" s="68">
        <v>64505</v>
      </c>
      <c r="C81" s="89" t="s">
        <v>69</v>
      </c>
      <c r="D81" s="54">
        <f t="shared" si="15"/>
        <v>0</v>
      </c>
      <c r="E81" s="45">
        <f t="shared" si="16"/>
        <v>0</v>
      </c>
      <c r="F81" s="36">
        <f t="shared" si="17"/>
        <v>0</v>
      </c>
      <c r="G81" s="1"/>
      <c r="H81" s="1"/>
      <c r="I81" s="1"/>
      <c r="J81" s="1"/>
    </row>
    <row r="82" spans="2:10" x14ac:dyDescent="0.3">
      <c r="B82" s="61">
        <v>64640</v>
      </c>
      <c r="C82" s="88" t="s">
        <v>37</v>
      </c>
      <c r="D82" s="54">
        <f t="shared" si="15"/>
        <v>0</v>
      </c>
      <c r="E82" s="45">
        <f t="shared" si="16"/>
        <v>0</v>
      </c>
      <c r="F82" s="36">
        <f t="shared" si="17"/>
        <v>0</v>
      </c>
      <c r="G82" s="1"/>
      <c r="H82" s="1"/>
      <c r="I82" s="1"/>
      <c r="J82" s="1"/>
    </row>
    <row r="83" spans="2:10" x14ac:dyDescent="0.3">
      <c r="B83" s="68">
        <v>65191</v>
      </c>
      <c r="C83" s="89" t="s">
        <v>72</v>
      </c>
      <c r="D83" s="54">
        <f t="shared" si="15"/>
        <v>0</v>
      </c>
      <c r="E83" s="45">
        <f t="shared" si="16"/>
        <v>0</v>
      </c>
      <c r="F83" s="36">
        <f t="shared" si="17"/>
        <v>0</v>
      </c>
      <c r="G83" s="1"/>
      <c r="H83" s="1"/>
      <c r="I83" s="1"/>
      <c r="J83" s="1"/>
    </row>
    <row r="84" spans="2:10" x14ac:dyDescent="0.3">
      <c r="B84" s="61">
        <v>65210</v>
      </c>
      <c r="C84" s="89" t="s">
        <v>13</v>
      </c>
      <c r="D84" s="54">
        <f t="shared" si="15"/>
        <v>0</v>
      </c>
      <c r="E84" s="45">
        <f t="shared" si="16"/>
        <v>0</v>
      </c>
      <c r="F84" s="36">
        <f t="shared" si="17"/>
        <v>0</v>
      </c>
      <c r="G84" s="1"/>
      <c r="H84" s="1"/>
      <c r="I84" s="1"/>
      <c r="J84" s="1"/>
    </row>
    <row r="85" spans="2:10" x14ac:dyDescent="0.3">
      <c r="B85" s="61">
        <v>65220</v>
      </c>
      <c r="C85" s="89" t="s">
        <v>14</v>
      </c>
      <c r="D85" s="54">
        <f t="shared" si="15"/>
        <v>0</v>
      </c>
      <c r="E85" s="45">
        <f t="shared" si="16"/>
        <v>0</v>
      </c>
      <c r="F85" s="36">
        <f t="shared" si="17"/>
        <v>0</v>
      </c>
      <c r="G85" s="1"/>
      <c r="H85" s="1"/>
      <c r="I85" s="1"/>
      <c r="J85" s="1"/>
    </row>
    <row r="86" spans="2:10" x14ac:dyDescent="0.3">
      <c r="B86" s="61">
        <v>65230</v>
      </c>
      <c r="C86" s="89" t="s">
        <v>15</v>
      </c>
      <c r="D86" s="54">
        <f t="shared" si="15"/>
        <v>0</v>
      </c>
      <c r="E86" s="45">
        <f t="shared" si="16"/>
        <v>0</v>
      </c>
      <c r="F86" s="36">
        <f t="shared" si="17"/>
        <v>0</v>
      </c>
      <c r="G86" s="1"/>
      <c r="H86" s="1"/>
      <c r="I86" s="1"/>
      <c r="J86" s="1"/>
    </row>
    <row r="87" spans="2:10" x14ac:dyDescent="0.3">
      <c r="B87" s="61">
        <v>65310</v>
      </c>
      <c r="C87" s="89" t="s">
        <v>16</v>
      </c>
      <c r="D87" s="54">
        <f t="shared" si="15"/>
        <v>0</v>
      </c>
      <c r="E87" s="45">
        <f t="shared" si="16"/>
        <v>0</v>
      </c>
      <c r="F87" s="36">
        <f t="shared" si="17"/>
        <v>0</v>
      </c>
      <c r="G87" s="1"/>
      <c r="H87" s="1"/>
      <c r="I87" s="1"/>
      <c r="J87" s="1"/>
    </row>
    <row r="88" spans="2:10" x14ac:dyDescent="0.3">
      <c r="B88" s="61">
        <v>65320</v>
      </c>
      <c r="C88" s="88" t="s">
        <v>66</v>
      </c>
      <c r="D88" s="54">
        <f t="shared" si="15"/>
        <v>0</v>
      </c>
      <c r="E88" s="45">
        <f t="shared" si="16"/>
        <v>0</v>
      </c>
      <c r="F88" s="36">
        <f t="shared" si="17"/>
        <v>0</v>
      </c>
      <c r="G88" s="1"/>
      <c r="H88" s="1"/>
      <c r="I88" s="1"/>
      <c r="J88" s="1"/>
    </row>
    <row r="89" spans="2:10" ht="14" customHeight="1" x14ac:dyDescent="0.3">
      <c r="B89" s="61">
        <v>65330</v>
      </c>
      <c r="C89" s="89" t="s">
        <v>67</v>
      </c>
      <c r="D89" s="54">
        <f t="shared" si="15"/>
        <v>0</v>
      </c>
      <c r="E89" s="45">
        <f t="shared" si="16"/>
        <v>0</v>
      </c>
      <c r="F89" s="36">
        <f t="shared" si="17"/>
        <v>0</v>
      </c>
      <c r="G89" s="1"/>
      <c r="H89" s="1"/>
      <c r="I89" s="1"/>
      <c r="J89" s="1"/>
    </row>
    <row r="90" spans="2:10" ht="14" customHeight="1" x14ac:dyDescent="0.3">
      <c r="B90" s="61"/>
      <c r="C90" s="89" t="s">
        <v>92</v>
      </c>
      <c r="D90" s="54">
        <f>SUM(F25:F28)</f>
        <v>0</v>
      </c>
      <c r="E90" s="54">
        <f>SUM(G25:G28)</f>
        <v>0</v>
      </c>
      <c r="F90" s="86">
        <f>SUM(H25:H28)</f>
        <v>0</v>
      </c>
      <c r="G90" s="1"/>
      <c r="H90" s="1"/>
      <c r="I90" s="1"/>
      <c r="J90" s="1"/>
    </row>
    <row r="91" spans="2:10" ht="14" customHeight="1" x14ac:dyDescent="0.3">
      <c r="B91" s="61"/>
      <c r="C91" s="89" t="s">
        <v>93</v>
      </c>
      <c r="D91" s="54">
        <f>SUM(F44:F47)</f>
        <v>0</v>
      </c>
      <c r="E91" s="54">
        <f>SUM(G44:G47)</f>
        <v>0</v>
      </c>
      <c r="F91" s="86">
        <f>SUM(H44:H47)</f>
        <v>0</v>
      </c>
      <c r="G91" s="1"/>
      <c r="H91" s="1"/>
      <c r="I91" s="1"/>
      <c r="J91" s="1"/>
    </row>
    <row r="92" spans="2:10" x14ac:dyDescent="0.3">
      <c r="B92" s="64"/>
      <c r="C92" s="89" t="s">
        <v>79</v>
      </c>
      <c r="D92" s="54">
        <f>SUM(F49:F52)</f>
        <v>0</v>
      </c>
      <c r="E92" s="54">
        <f>SUM(G49:G52)</f>
        <v>0</v>
      </c>
      <c r="F92" s="86">
        <f>SUM(H49:H52)</f>
        <v>0</v>
      </c>
      <c r="G92" s="1"/>
      <c r="H92" s="1"/>
      <c r="I92" s="1"/>
      <c r="J92" s="1"/>
    </row>
    <row r="93" spans="2:10" x14ac:dyDescent="0.3">
      <c r="B93" s="65"/>
      <c r="C93" s="87"/>
      <c r="D93" s="90"/>
      <c r="E93" s="87"/>
      <c r="F93" s="36"/>
    </row>
    <row r="94" spans="2:10" x14ac:dyDescent="0.35">
      <c r="B94" s="66"/>
      <c r="C94" s="39" t="s">
        <v>5</v>
      </c>
      <c r="D94" s="56">
        <f>SUM(D67:D93)</f>
        <v>0</v>
      </c>
      <c r="E94" s="46">
        <f>SUM(E67:E93)</f>
        <v>0</v>
      </c>
      <c r="F94" s="40">
        <f>SUM(F67:F93)</f>
        <v>0</v>
      </c>
    </row>
    <row r="95" spans="2:10" ht="15" thickBot="1" x14ac:dyDescent="0.4">
      <c r="B95" s="67"/>
      <c r="C95" s="37" t="s">
        <v>10</v>
      </c>
      <c r="D95" s="57">
        <f>F53-D94</f>
        <v>0</v>
      </c>
      <c r="E95" s="47">
        <f>G53-E94</f>
        <v>0</v>
      </c>
      <c r="F95" s="38">
        <f>H53-F94</f>
        <v>0</v>
      </c>
    </row>
    <row r="96" spans="2:10" x14ac:dyDescent="0.35">
      <c r="B96" s="55"/>
      <c r="C96" s="34"/>
      <c r="D96" s="55"/>
    </row>
    <row r="97" spans="2:4" x14ac:dyDescent="0.35">
      <c r="B97" s="55" t="s">
        <v>94</v>
      </c>
      <c r="C97" s="34"/>
      <c r="D97" s="55"/>
    </row>
    <row r="98" spans="2:4" x14ac:dyDescent="0.35">
      <c r="B98" s="55"/>
      <c r="C98" s="34"/>
      <c r="D98" s="55"/>
    </row>
    <row r="99" spans="2:4" x14ac:dyDescent="0.35">
      <c r="B99" s="55"/>
      <c r="C99" s="34"/>
      <c r="D99" s="55"/>
    </row>
    <row r="100" spans="2:4" x14ac:dyDescent="0.35">
      <c r="B100" s="55"/>
      <c r="C100" s="34"/>
      <c r="D100" s="55"/>
    </row>
    <row r="101" spans="2:4" x14ac:dyDescent="0.35">
      <c r="B101" s="55"/>
      <c r="C101" s="34"/>
      <c r="D101" s="55"/>
    </row>
    <row r="102" spans="2:4" x14ac:dyDescent="0.35">
      <c r="B102" s="55"/>
      <c r="C102" s="34"/>
      <c r="D102" s="55"/>
    </row>
    <row r="103" spans="2:4" x14ac:dyDescent="0.35">
      <c r="B103" s="55"/>
      <c r="C103" s="34"/>
      <c r="D103" s="55"/>
    </row>
    <row r="104" spans="2:4" x14ac:dyDescent="0.35">
      <c r="B104" s="55"/>
      <c r="C104" s="34"/>
      <c r="D104" s="55"/>
    </row>
    <row r="105" spans="2:4" x14ac:dyDescent="0.35">
      <c r="B105" s="55"/>
      <c r="C105" s="34"/>
      <c r="D105" s="55"/>
    </row>
  </sheetData>
  <protectedRanges>
    <protectedRange sqref="I54:I62 B63:H63 I11:I18 I24:I28 I37:I41 I30:I35 I43:I47 I49:I52 I4:I7" name="Range1_4"/>
  </protectedRanges>
  <sortState ref="B72:F89">
    <sortCondition ref="B72:B89"/>
  </sortState>
  <mergeCells count="7">
    <mergeCell ref="H7:I7"/>
    <mergeCell ref="B65:F65"/>
    <mergeCell ref="B2:I3"/>
    <mergeCell ref="B53:C53"/>
    <mergeCell ref="H4:I4"/>
    <mergeCell ref="H5:I5"/>
    <mergeCell ref="H6:I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
  <sheetViews>
    <sheetView topLeftCell="A4" workbookViewId="0">
      <selection activeCell="B6" sqref="B6"/>
    </sheetView>
  </sheetViews>
  <sheetFormatPr defaultColWidth="10.81640625" defaultRowHeight="14.5" x14ac:dyDescent="0.35"/>
  <cols>
    <col min="1" max="1" width="41.81640625" customWidth="1"/>
    <col min="2" max="2" width="141.453125" customWidth="1"/>
  </cols>
  <sheetData>
    <row r="1" spans="1:2" ht="21" x14ac:dyDescent="0.5">
      <c r="A1" s="108" t="s">
        <v>56</v>
      </c>
      <c r="B1" s="108"/>
    </row>
    <row r="2" spans="1:2" ht="74" x14ac:dyDescent="0.35">
      <c r="A2" s="69" t="s">
        <v>54</v>
      </c>
      <c r="B2" s="73" t="s">
        <v>75</v>
      </c>
    </row>
    <row r="3" spans="1:2" ht="18.5" x14ac:dyDescent="0.35">
      <c r="A3" s="71" t="s">
        <v>55</v>
      </c>
      <c r="B3" s="74" t="s">
        <v>57</v>
      </c>
    </row>
    <row r="4" spans="1:2" ht="203.5" x14ac:dyDescent="0.35">
      <c r="A4" s="70" t="s">
        <v>60</v>
      </c>
      <c r="B4" s="73" t="s">
        <v>65</v>
      </c>
    </row>
    <row r="5" spans="1:2" ht="55.5" x14ac:dyDescent="0.45">
      <c r="A5" s="72" t="s">
        <v>58</v>
      </c>
      <c r="B5" s="75" t="s">
        <v>85</v>
      </c>
    </row>
    <row r="6" spans="1:2" ht="55.5" x14ac:dyDescent="0.45">
      <c r="A6" s="69" t="s">
        <v>86</v>
      </c>
      <c r="B6" s="76" t="s">
        <v>90</v>
      </c>
    </row>
    <row r="7" spans="1:2" ht="129.5" x14ac:dyDescent="0.35">
      <c r="A7" s="71" t="s">
        <v>59</v>
      </c>
      <c r="B7" s="77" t="s">
        <v>82</v>
      </c>
    </row>
    <row r="8" spans="1:2" ht="18.5" x14ac:dyDescent="0.35">
      <c r="A8" s="69"/>
    </row>
    <row r="9" spans="1:2" ht="18.5" x14ac:dyDescent="0.35">
      <c r="A9" s="69"/>
    </row>
    <row r="10" spans="1:2" ht="18.5" x14ac:dyDescent="0.35">
      <c r="A10" s="69"/>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2023-2024 Budget</vt:lpstr>
      <vt:lpstr>Important Notices</vt:lpstr>
    </vt:vector>
  </TitlesOfParts>
  <Company>Columbia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Naum</dc:creator>
  <cp:lastModifiedBy>Jo-Ann Rivera</cp:lastModifiedBy>
  <dcterms:created xsi:type="dcterms:W3CDTF">2015-03-26T15:41:57Z</dcterms:created>
  <dcterms:modified xsi:type="dcterms:W3CDTF">2023-09-22T16:19:00Z</dcterms:modified>
</cp:coreProperties>
</file>